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8E9507E9-B642-434B-93B8-62719929B88A}" xr6:coauthVersionLast="45" xr6:coauthVersionMax="45" xr10:uidLastSave="{00000000-0000-0000-0000-000000000000}"/>
  <bookViews>
    <workbookView xWindow="-120" yWindow="-120" windowWidth="29040" windowHeight="15840" tabRatio="603" xr2:uid="{00000000-000D-0000-FFFF-FFFF00000000}"/>
  </bookViews>
  <sheets>
    <sheet name="ModPEF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E31" i="4"/>
  <c r="F29" i="4"/>
  <c r="E29" i="4"/>
  <c r="F38" i="4" l="1"/>
  <c r="E45" i="4"/>
  <c r="E22" i="4"/>
  <c r="F45" i="4" l="1"/>
  <c r="F47" i="4" s="1"/>
  <c r="E47" i="4"/>
  <c r="G90" i="4" l="1"/>
  <c r="G91" i="4" l="1"/>
</calcChain>
</file>

<file path=xl/sharedStrings.xml><?xml version="1.0" encoding="utf-8"?>
<sst xmlns="http://schemas.openxmlformats.org/spreadsheetml/2006/main" count="172" uniqueCount="100">
  <si>
    <t>Input dati 
Ciclo integrato RU</t>
  </si>
  <si>
    <t xml:space="preserve">Input gestori (G) 
Input Ente territorialmente competente (E)
Dato calcolato (C)
Dato MTR </t>
  </si>
  <si>
    <t>Ciclo integrato
 RU</t>
  </si>
  <si>
    <t>Costi 
del Comune/i</t>
  </si>
  <si>
    <t>TOT PEF</t>
  </si>
  <si>
    <r>
      <t xml:space="preserve">Costi dell’attività di raccolta e trasporto dei rifiuti urbani indifferenziati –  </t>
    </r>
    <r>
      <rPr>
        <b/>
        <sz val="12"/>
        <color theme="1"/>
        <rFont val="Calibri"/>
        <family val="2"/>
        <scheme val="minor"/>
      </rPr>
      <t>CRT</t>
    </r>
  </si>
  <si>
    <t>G</t>
  </si>
  <si>
    <r>
      <t xml:space="preserve">Costi dell’attività di trattamento e smaltimento dei rifiuti urbani – </t>
    </r>
    <r>
      <rPr>
        <b/>
        <sz val="12"/>
        <color theme="1"/>
        <rFont val="Calibri"/>
        <family val="2"/>
        <scheme val="minor"/>
      </rPr>
      <t>CTS</t>
    </r>
  </si>
  <si>
    <r>
      <t xml:space="preserve">Costi dell’attività di trattamento e recupero dei rifiuti urbani – </t>
    </r>
    <r>
      <rPr>
        <b/>
        <sz val="12"/>
        <color theme="1"/>
        <rFont val="Calibri"/>
        <family val="2"/>
        <scheme val="minor"/>
      </rPr>
      <t>CTR</t>
    </r>
  </si>
  <si>
    <r>
      <t xml:space="preserve">Costi dell’attività di raccolta e trasporto delle frazioni differenziate – </t>
    </r>
    <r>
      <rPr>
        <b/>
        <sz val="12"/>
        <color theme="1"/>
        <rFont val="Calibri"/>
        <family val="2"/>
        <scheme val="minor"/>
      </rPr>
      <t>CRD</t>
    </r>
  </si>
  <si>
    <r>
      <t xml:space="preserve">Costi operativi incentivanti variabili di cui all'articolo 8 del MTR – </t>
    </r>
    <r>
      <rPr>
        <b/>
        <sz val="12"/>
        <color theme="1"/>
        <rFont val="Calibri"/>
        <family val="2"/>
        <scheme val="minor"/>
      </rPr>
      <t>COI</t>
    </r>
    <r>
      <rPr>
        <b/>
        <vertAlign val="superscript"/>
        <sz val="12"/>
        <color theme="1"/>
        <rFont val="Calibri"/>
        <family val="2"/>
        <scheme val="minor"/>
      </rPr>
      <t>EXP</t>
    </r>
    <r>
      <rPr>
        <b/>
        <vertAlign val="subscript"/>
        <sz val="12"/>
        <color theme="1"/>
        <rFont val="Calibri"/>
        <family val="2"/>
        <scheme val="minor"/>
      </rPr>
      <t>TV</t>
    </r>
  </si>
  <si>
    <r>
      <t xml:space="preserve">Proventi della vendita di materiale ed energia derivante da rifiuti – </t>
    </r>
    <r>
      <rPr>
        <b/>
        <sz val="12"/>
        <color theme="1"/>
        <rFont val="Calibri"/>
        <family val="2"/>
        <scheme val="minor"/>
      </rPr>
      <t>AR</t>
    </r>
  </si>
  <si>
    <r>
      <t xml:space="preserve">Fattore di Sharing  – </t>
    </r>
    <r>
      <rPr>
        <b/>
        <sz val="12"/>
        <color theme="1"/>
        <rFont val="Calibri"/>
        <family val="2"/>
        <scheme val="minor"/>
      </rPr>
      <t>b</t>
    </r>
  </si>
  <si>
    <t>E</t>
  </si>
  <si>
    <r>
      <t xml:space="preserve">Proventi della vendita di materiale ed energia derivante da rifiuti dopo sharing – </t>
    </r>
    <r>
      <rPr>
        <b/>
        <i/>
        <sz val="12"/>
        <color theme="1"/>
        <rFont val="Calibri"/>
        <family val="2"/>
        <scheme val="minor"/>
      </rPr>
      <t>b(AR)</t>
    </r>
  </si>
  <si>
    <r>
      <t xml:space="preserve">Ricavi derivanti dai corrispettivi riconosciuti dal CONAI – </t>
    </r>
    <r>
      <rPr>
        <b/>
        <sz val="12"/>
        <color theme="1"/>
        <rFont val="Calibri"/>
        <family val="2"/>
        <scheme val="minor"/>
      </rPr>
      <t>AR</t>
    </r>
    <r>
      <rPr>
        <b/>
        <vertAlign val="subscript"/>
        <sz val="12"/>
        <color theme="1"/>
        <rFont val="Calibri"/>
        <family val="2"/>
        <scheme val="minor"/>
      </rPr>
      <t>CONAI</t>
    </r>
  </si>
  <si>
    <r>
      <t xml:space="preserve">Fattore di Sharing  – </t>
    </r>
    <r>
      <rPr>
        <b/>
        <sz val="12"/>
        <color theme="1"/>
        <rFont val="Calibri"/>
        <family val="2"/>
        <scheme val="minor"/>
      </rPr>
      <t>b(1+ω)</t>
    </r>
  </si>
  <si>
    <r>
      <t xml:space="preserve">Ricavi derivanti dai corrispettivi riconosciuti dal CONAI dopo sharing  – </t>
    </r>
    <r>
      <rPr>
        <b/>
        <i/>
        <sz val="12"/>
        <color theme="1"/>
        <rFont val="Calibri"/>
        <family val="2"/>
        <scheme val="minor"/>
      </rPr>
      <t>b(1+ω)AR</t>
    </r>
    <r>
      <rPr>
        <b/>
        <i/>
        <vertAlign val="subscript"/>
        <sz val="12"/>
        <color theme="1"/>
        <rFont val="Calibri"/>
        <family val="2"/>
        <scheme val="minor"/>
      </rPr>
      <t>CONAI</t>
    </r>
  </si>
  <si>
    <t>C</t>
  </si>
  <si>
    <r>
      <t>Componente a conguaglio relativa ai costi variabili</t>
    </r>
    <r>
      <rPr>
        <b/>
        <sz val="12"/>
        <color theme="1"/>
        <rFont val="Calibri"/>
        <family val="2"/>
        <scheme val="minor"/>
      </rPr>
      <t xml:space="preserve"> –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RC</t>
    </r>
    <r>
      <rPr>
        <b/>
        <vertAlign val="subscript"/>
        <sz val="12"/>
        <color theme="1"/>
        <rFont val="Calibri"/>
        <family val="2"/>
        <scheme val="minor"/>
      </rPr>
      <t>TV</t>
    </r>
  </si>
  <si>
    <r>
      <t xml:space="preserve">Coefficiente di gradualità </t>
    </r>
    <r>
      <rPr>
        <b/>
        <i/>
        <sz val="12"/>
        <color theme="1"/>
        <rFont val="Calibri"/>
        <family val="2"/>
        <scheme val="minor"/>
      </rPr>
      <t>(1+ɣ)</t>
    </r>
  </si>
  <si>
    <r>
      <t>Rateizzazione</t>
    </r>
    <r>
      <rPr>
        <b/>
        <sz val="12"/>
        <color theme="1"/>
        <rFont val="Calibri"/>
        <family val="2"/>
        <scheme val="minor"/>
      </rPr>
      <t xml:space="preserve"> r</t>
    </r>
  </si>
  <si>
    <t>Oneri relativi all'IVA indetraibile</t>
  </si>
  <si>
    <r>
      <t>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variabile </t>
    </r>
  </si>
  <si>
    <r>
      <t xml:space="preserve">Costi dell’attività di spazzamento e di lavaggio – </t>
    </r>
    <r>
      <rPr>
        <b/>
        <sz val="12"/>
        <color theme="1"/>
        <rFont val="Calibri"/>
        <family val="2"/>
        <scheme val="minor"/>
      </rPr>
      <t>CSL</t>
    </r>
  </si>
  <si>
    <r>
      <t xml:space="preserve">                   Costi per l’attività di gestione delle tariffe e dei rapporti con gli utenti - </t>
    </r>
    <r>
      <rPr>
        <b/>
        <sz val="12"/>
        <color theme="1"/>
        <rFont val="Calibri"/>
        <family val="2"/>
        <scheme val="minor"/>
      </rPr>
      <t>CARC</t>
    </r>
  </si>
  <si>
    <r>
      <t xml:space="preserve">                    Costi generali di gestione - </t>
    </r>
    <r>
      <rPr>
        <b/>
        <sz val="12"/>
        <color theme="1"/>
        <rFont val="Calibri"/>
        <family val="2"/>
        <scheme val="minor"/>
      </rPr>
      <t>CGG</t>
    </r>
  </si>
  <si>
    <r>
      <t xml:space="preserve">                    Costi relativi alla quota di crediti inesigibili  - </t>
    </r>
    <r>
      <rPr>
        <b/>
        <sz val="12"/>
        <color theme="1"/>
        <rFont val="Calibri"/>
        <family val="2"/>
        <scheme val="minor"/>
      </rPr>
      <t>CCD</t>
    </r>
  </si>
  <si>
    <r>
      <t xml:space="preserve">                    Altri costi - </t>
    </r>
    <r>
      <rPr>
        <b/>
        <sz val="12"/>
        <color theme="1"/>
        <rFont val="Calibri"/>
        <family val="2"/>
        <scheme val="minor"/>
      </rPr>
      <t>COal</t>
    </r>
  </si>
  <si>
    <r>
      <t xml:space="preserve">Costi comuni – </t>
    </r>
    <r>
      <rPr>
        <b/>
        <sz val="12"/>
        <color theme="1"/>
        <rFont val="Calibri"/>
        <family val="2"/>
        <scheme val="minor"/>
      </rPr>
      <t>CC</t>
    </r>
  </si>
  <si>
    <r>
      <t xml:space="preserve">                   Ammortamenti - </t>
    </r>
    <r>
      <rPr>
        <b/>
        <sz val="12"/>
        <color theme="1"/>
        <rFont val="Calibri"/>
        <family val="2"/>
        <scheme val="minor"/>
      </rPr>
      <t>Amm</t>
    </r>
  </si>
  <si>
    <r>
      <t xml:space="preserve">                  Accantonamenti - </t>
    </r>
    <r>
      <rPr>
        <b/>
        <sz val="12"/>
        <color theme="1"/>
        <rFont val="Calibri"/>
        <family val="2"/>
        <scheme val="minor"/>
      </rPr>
      <t>Acc</t>
    </r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</si>
  <si>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</si>
  <si>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</si>
  <si>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</si>
  <si>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</si>
  <si>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r>
      <t xml:space="preserve">                Remunerazione del capitale investito netto -</t>
    </r>
    <r>
      <rPr>
        <b/>
        <sz val="12"/>
        <color theme="1"/>
        <rFont val="Calibri"/>
        <family val="2"/>
        <scheme val="minor"/>
      </rPr>
      <t xml:space="preserve"> R</t>
    </r>
  </si>
  <si>
    <r>
      <t xml:space="preserve">               Remunerazione delle immobilizzazioni in corso - </t>
    </r>
    <r>
      <rPr>
        <b/>
        <sz val="12"/>
        <color theme="1"/>
        <rFont val="Calibri"/>
        <family val="2"/>
        <scheme val="minor"/>
      </rPr>
      <t>R</t>
    </r>
    <r>
      <rPr>
        <b/>
        <vertAlign val="subscript"/>
        <sz val="12"/>
        <color theme="1"/>
        <rFont val="Calibri"/>
        <family val="2"/>
        <scheme val="minor"/>
      </rPr>
      <t>lic</t>
    </r>
  </si>
  <si>
    <r>
      <t xml:space="preserve"> Costi d'uso del capitale </t>
    </r>
    <r>
      <rPr>
        <b/>
        <sz val="12"/>
        <color theme="1"/>
        <rFont val="Calibri"/>
        <family val="2"/>
        <scheme val="minor"/>
      </rPr>
      <t xml:space="preserve">- CK </t>
    </r>
  </si>
  <si>
    <r>
      <t xml:space="preserve">Costi operativi incentivanti fissi di cui all'articolo 8 del MTR – </t>
    </r>
    <r>
      <rPr>
        <b/>
        <sz val="12"/>
        <color theme="1"/>
        <rFont val="Calibri"/>
        <family val="2"/>
        <scheme val="minor"/>
      </rPr>
      <t>COI</t>
    </r>
    <r>
      <rPr>
        <b/>
        <vertAlign val="superscript"/>
        <sz val="12"/>
        <color theme="1"/>
        <rFont val="Calibri"/>
        <family val="2"/>
        <scheme val="minor"/>
      </rPr>
      <t>EXP</t>
    </r>
    <r>
      <rPr>
        <b/>
        <vertAlign val="subscript"/>
        <sz val="12"/>
        <color theme="1"/>
        <rFont val="Calibri"/>
        <family val="2"/>
        <scheme val="minor"/>
      </rPr>
      <t>TF</t>
    </r>
  </si>
  <si>
    <r>
      <t xml:space="preserve">Componente a conguaglio relativa ai costi fissi </t>
    </r>
    <r>
      <rPr>
        <b/>
        <sz val="12"/>
        <color theme="1"/>
        <rFont val="Calibri"/>
        <family val="2"/>
        <scheme val="minor"/>
      </rPr>
      <t>–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RC</t>
    </r>
    <r>
      <rPr>
        <b/>
        <vertAlign val="subscript"/>
        <sz val="12"/>
        <color theme="1"/>
        <rFont val="Calibri"/>
        <family val="2"/>
        <scheme val="minor"/>
      </rPr>
      <t>TF</t>
    </r>
  </si>
  <si>
    <r>
      <t>Coefficiente di gradualità</t>
    </r>
    <r>
      <rPr>
        <b/>
        <sz val="12"/>
        <color theme="1"/>
        <rFont val="Calibri"/>
        <family val="2"/>
        <scheme val="minor"/>
      </rPr>
      <t xml:space="preserve"> (1+</t>
    </r>
    <r>
      <rPr>
        <b/>
        <sz val="12"/>
        <color theme="1"/>
        <rFont val="Calibri"/>
        <family val="2"/>
      </rPr>
      <t>ɣ</t>
    </r>
    <r>
      <rPr>
        <b/>
        <sz val="12"/>
        <color theme="1"/>
        <rFont val="Calibri"/>
        <family val="2"/>
        <scheme val="minor"/>
      </rPr>
      <t>)</t>
    </r>
  </si>
  <si>
    <r>
      <t xml:space="preserve">Rateizzazione </t>
    </r>
    <r>
      <rPr>
        <b/>
        <sz val="12"/>
        <color theme="1"/>
        <rFont val="Calibri"/>
        <family val="2"/>
        <scheme val="minor"/>
      </rPr>
      <t>r</t>
    </r>
  </si>
  <si>
    <r>
      <t>Componente a conguaglio relativa ai costi fissi</t>
    </r>
    <r>
      <rPr>
        <b/>
        <sz val="12"/>
        <color theme="1"/>
        <rFont val="Calibri"/>
        <family val="2"/>
        <scheme val="minor"/>
      </rPr>
      <t xml:space="preserve"> –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(1+ɣ)RC</t>
    </r>
    <r>
      <rPr>
        <b/>
        <vertAlign val="subscript"/>
        <sz val="12"/>
        <color theme="1"/>
        <rFont val="Calibri"/>
        <family val="2"/>
        <scheme val="minor"/>
      </rPr>
      <t>TF</t>
    </r>
    <r>
      <rPr>
        <b/>
        <sz val="12"/>
        <color theme="1"/>
        <rFont val="Calibri"/>
        <family val="2"/>
        <scheme val="minor"/>
      </rPr>
      <t>/r</t>
    </r>
  </si>
  <si>
    <r>
      <t>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fisse</t>
    </r>
  </si>
  <si>
    <r>
      <t>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= 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+ ∑TF</t>
    </r>
    <r>
      <rPr>
        <b/>
        <vertAlign val="subscript"/>
        <sz val="12"/>
        <color theme="1"/>
        <rFont val="Calibri"/>
        <family val="2"/>
        <scheme val="minor"/>
      </rPr>
      <t>a</t>
    </r>
  </si>
  <si>
    <t>Verifica del limite di crescita</t>
  </si>
  <si>
    <r>
      <t>rpi</t>
    </r>
    <r>
      <rPr>
        <i/>
        <vertAlign val="subscript"/>
        <sz val="12"/>
        <color theme="1"/>
        <rFont val="Calibri"/>
        <family val="2"/>
        <scheme val="minor"/>
      </rPr>
      <t>a</t>
    </r>
  </si>
  <si>
    <t>MTR</t>
  </si>
  <si>
    <r>
      <t xml:space="preserve">coefficiente di recupero di produttività - </t>
    </r>
    <r>
      <rPr>
        <b/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</t>
    </r>
  </si>
  <si>
    <r>
      <t>coeff. per il miglioramento previsto della qualità -</t>
    </r>
    <r>
      <rPr>
        <b/>
        <sz val="12"/>
        <color theme="1"/>
        <rFont val="Calibri"/>
        <family val="2"/>
        <scheme val="minor"/>
      </rPr>
      <t xml:space="preserve"> QL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</si>
  <si>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coeff. per la valorizzazione di modifiche del perimetro gestionale  - </t>
    </r>
    <r>
      <rPr>
        <b/>
        <sz val="12"/>
        <color theme="1"/>
        <rFont val="Calibri"/>
        <family val="2"/>
        <scheme val="minor"/>
      </rPr>
      <t>PG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</si>
  <si>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Parametro per la determinazione del limite alla crescita delle tariffe - </t>
    </r>
    <r>
      <rPr>
        <b/>
        <sz val="12"/>
        <color theme="1"/>
        <rFont val="Symbol"/>
        <family val="1"/>
        <charset val="2"/>
      </rPr>
      <t>r</t>
    </r>
  </si>
  <si>
    <r>
      <t>(1+</t>
    </r>
    <r>
      <rPr>
        <b/>
        <sz val="12"/>
        <color theme="1"/>
        <rFont val="Symbol"/>
        <family val="1"/>
        <charset val="2"/>
      </rPr>
      <t>r</t>
    </r>
    <r>
      <rPr>
        <b/>
        <sz val="12"/>
        <color theme="1"/>
        <rFont val="Calibri"/>
        <family val="2"/>
        <scheme val="minor"/>
      </rPr>
      <t>)</t>
    </r>
  </si>
  <si>
    <r>
      <t xml:space="preserve"> ∑T</t>
    </r>
    <r>
      <rPr>
        <vertAlign val="subscript"/>
        <sz val="12"/>
        <color theme="1"/>
        <rFont val="Calibri"/>
        <family val="2"/>
        <scheme val="minor"/>
      </rPr>
      <t>a</t>
    </r>
  </si>
  <si>
    <r>
      <t xml:space="preserve"> ∑T</t>
    </r>
    <r>
      <rPr>
        <vertAlign val="subscript"/>
        <sz val="12"/>
        <color theme="1"/>
        <rFont val="Calibri"/>
        <family val="2"/>
        <scheme val="minor"/>
      </rPr>
      <t>a-1</t>
    </r>
  </si>
  <si>
    <r>
      <t xml:space="preserve"> 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/ ∑T</t>
    </r>
    <r>
      <rPr>
        <b/>
        <vertAlign val="subscript"/>
        <sz val="12"/>
        <color theme="1"/>
        <rFont val="Calibri"/>
        <family val="2"/>
        <scheme val="minor"/>
      </rPr>
      <t>a-1</t>
    </r>
  </si>
  <si>
    <t xml:space="preserve">Grandezze fisico-tecniche </t>
  </si>
  <si>
    <t>% rd</t>
  </si>
  <si>
    <t>fabbisogno standard €cent/kg</t>
  </si>
  <si>
    <t xml:space="preserve">costo medio settore €cent/kg </t>
  </si>
  <si>
    <t>Coefficiente di gradualità</t>
  </si>
  <si>
    <t xml:space="preserve">       PEF 2020</t>
  </si>
  <si>
    <t>compilazione libera</t>
  </si>
  <si>
    <t>non compilabile</t>
  </si>
  <si>
    <t>Legenda celle</t>
  </si>
  <si>
    <t>celle contenenti formule</t>
  </si>
  <si>
    <t>celle contenenti formule/totali</t>
  </si>
  <si>
    <t xml:space="preserve">Attività esterne Ciclo integrato RU </t>
  </si>
  <si>
    <r>
      <t xml:space="preserve">Totale </t>
    </r>
    <r>
      <rPr>
        <b/>
        <sz val="12"/>
        <color theme="1"/>
        <rFont val="Symbol"/>
        <family val="1"/>
        <charset val="2"/>
      </rPr>
      <t>g</t>
    </r>
  </si>
  <si>
    <r>
      <t xml:space="preserve">Coefficiente di gradualità </t>
    </r>
    <r>
      <rPr>
        <b/>
        <sz val="12"/>
        <color theme="1"/>
        <rFont val="Arial"/>
        <family val="2"/>
      </rPr>
      <t>(1+</t>
    </r>
    <r>
      <rPr>
        <b/>
        <sz val="12"/>
        <color theme="1"/>
        <rFont val="Symbol"/>
        <family val="1"/>
        <charset val="2"/>
      </rPr>
      <t>g</t>
    </r>
    <r>
      <rPr>
        <b/>
        <sz val="12"/>
        <color theme="1"/>
        <rFont val="Arial"/>
        <family val="2"/>
      </rPr>
      <t>)</t>
    </r>
  </si>
  <si>
    <t>Detrazioni di cui al comma 1.4 della Determina n. 2/DRIF/2020</t>
  </si>
  <si>
    <t>∑Tmax  (entrate tariffarie massime applicabili nel rispetto del limite di crescita)</t>
  </si>
  <si>
    <t>delta ( ∑Ta-∑Tmax)</t>
  </si>
  <si>
    <r>
      <t>q</t>
    </r>
    <r>
      <rPr>
        <i/>
        <vertAlign val="subscript"/>
        <sz val="12"/>
        <color theme="1"/>
        <rFont val="Calibri"/>
        <family val="2"/>
        <scheme val="minor"/>
      </rPr>
      <t>a-2</t>
    </r>
  </si>
  <si>
    <t>costo unitario effettivo - Cueff  €cent/kg</t>
  </si>
  <si>
    <r>
      <t xml:space="preserve"> ∑TV</t>
    </r>
    <r>
      <rPr>
        <vertAlign val="subscript"/>
        <sz val="12"/>
        <color theme="1"/>
        <rFont val="Calibri"/>
        <family val="2"/>
        <scheme val="minor"/>
      </rPr>
      <t>a-1</t>
    </r>
  </si>
  <si>
    <r>
      <rPr>
        <sz val="12"/>
        <color theme="1"/>
        <rFont val="Calibri"/>
        <family val="2"/>
        <scheme val="minor"/>
      </rPr>
      <t xml:space="preserve">riclassifica </t>
    </r>
    <r>
      <rPr>
        <b/>
        <sz val="12"/>
        <color theme="1"/>
        <rFont val="Calibri"/>
        <family val="2"/>
        <scheme val="minor"/>
      </rPr>
      <t>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</si>
  <si>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Calibri"/>
        <family val="2"/>
        <scheme val="minor"/>
      </rPr>
      <t>riclassifica</t>
    </r>
    <r>
      <rPr>
        <b/>
        <sz val="12"/>
        <color theme="1"/>
        <rFont val="Calibri"/>
        <family val="2"/>
        <scheme val="minor"/>
      </rPr>
      <t xml:space="preserve"> TF</t>
    </r>
    <r>
      <rPr>
        <b/>
        <vertAlign val="subscript"/>
        <sz val="12"/>
        <color theme="1"/>
        <rFont val="Calibri"/>
        <family val="2"/>
        <scheme val="minor"/>
      </rPr>
      <t>a</t>
    </r>
  </si>
  <si>
    <r>
      <t xml:space="preserve"> ∑TF</t>
    </r>
    <r>
      <rPr>
        <vertAlign val="subscript"/>
        <sz val="12"/>
        <color theme="1"/>
        <rFont val="Calibri"/>
        <family val="2"/>
        <scheme val="minor"/>
      </rPr>
      <t>a-1</t>
    </r>
  </si>
  <si>
    <t>Riclassificazione dei costi fissi e variabili per il rispetto condizione art. 3 MTR</t>
  </si>
  <si>
    <t>Detrazioni di cui al comma 4.5 della Deliberazione 443/2019/R/RIF</t>
  </si>
  <si>
    <t>facoltativo</t>
  </si>
  <si>
    <r>
      <t xml:space="preserve">Scostamento atteso dei costi variabili di cui all'articolo 7 bis del MTR– </t>
    </r>
    <r>
      <rPr>
        <b/>
        <sz val="12"/>
        <color theme="1"/>
        <rFont val="Calibri"/>
        <family val="2"/>
        <scheme val="minor"/>
      </rPr>
      <t>COV</t>
    </r>
    <r>
      <rPr>
        <b/>
        <vertAlign val="superscript"/>
        <sz val="12"/>
        <color theme="1"/>
        <rFont val="Calibri"/>
        <family val="2"/>
        <scheme val="minor"/>
      </rPr>
      <t>EXP</t>
    </r>
    <r>
      <rPr>
        <b/>
        <vertAlign val="subscript"/>
        <sz val="12"/>
        <color theme="1"/>
        <rFont val="Calibri"/>
        <family val="2"/>
        <scheme val="minor"/>
      </rPr>
      <t>TV</t>
    </r>
  </si>
  <si>
    <r>
      <t xml:space="preserve">Oneri variabili per la tutela delle utenze domestiche di cui al comma 7 ter.1 del MTR– </t>
    </r>
    <r>
      <rPr>
        <b/>
        <sz val="12"/>
        <color theme="1"/>
        <rFont val="Calibri"/>
        <family val="2"/>
        <scheme val="minor"/>
      </rPr>
      <t>COS</t>
    </r>
    <r>
      <rPr>
        <b/>
        <vertAlign val="superscript"/>
        <sz val="12"/>
        <color theme="1"/>
        <rFont val="Calibri"/>
        <family val="2"/>
        <scheme val="minor"/>
      </rPr>
      <t>EXP</t>
    </r>
    <r>
      <rPr>
        <b/>
        <vertAlign val="subscript"/>
        <sz val="12"/>
        <color theme="1"/>
        <rFont val="Calibri"/>
        <family val="2"/>
        <scheme val="minor"/>
      </rPr>
      <t>TV</t>
    </r>
  </si>
  <si>
    <r>
      <t xml:space="preserve">coeff. per l'emergenza COVID-19 - </t>
    </r>
    <r>
      <rPr>
        <b/>
        <sz val="12"/>
        <color theme="1"/>
        <rFont val="Calibri"/>
        <family val="2"/>
        <scheme val="minor"/>
      </rPr>
      <t>C19</t>
    </r>
    <r>
      <rPr>
        <b/>
        <vertAlign val="subscript"/>
        <sz val="12"/>
        <color theme="1"/>
        <rFont val="Calibri"/>
        <family val="2"/>
        <scheme val="minor"/>
      </rPr>
      <t>2020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</si>
  <si>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Calibri"/>
        <family val="2"/>
        <scheme val="minor"/>
      </rPr>
      <t>Componente a conguaglio relativa ai costi variabili</t>
    </r>
    <r>
      <rPr>
        <b/>
        <i/>
        <sz val="12"/>
        <color theme="1"/>
        <rFont val="Calibri"/>
        <family val="2"/>
        <scheme val="minor"/>
      </rPr>
      <t xml:space="preserve"> –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(1+ɣ)RC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i/>
        <sz val="12"/>
        <color theme="1"/>
        <rFont val="Calibri"/>
        <family val="2"/>
        <scheme val="minor"/>
      </rPr>
      <t>/r</t>
    </r>
  </si>
  <si>
    <t>Componenti facoltative Deliberazione 238/2020/R/rif</t>
  </si>
  <si>
    <r>
      <t>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variabile (ex Deliberazione 238/2020/R/rif)</t>
    </r>
  </si>
  <si>
    <r>
      <t xml:space="preserve">Scostamento atteso dei costi variabili di cui all'articolo 7 bis del MTR– </t>
    </r>
    <r>
      <rPr>
        <b/>
        <sz val="12"/>
        <color theme="1"/>
        <rFont val="Calibri"/>
        <family val="2"/>
        <scheme val="minor"/>
      </rPr>
      <t>COV</t>
    </r>
    <r>
      <rPr>
        <b/>
        <vertAlign val="superscript"/>
        <sz val="12"/>
        <color theme="1"/>
        <rFont val="Calibri"/>
        <family val="2"/>
        <scheme val="minor"/>
      </rPr>
      <t>EXP</t>
    </r>
    <r>
      <rPr>
        <b/>
        <vertAlign val="subscript"/>
        <sz val="12"/>
        <color theme="1"/>
        <rFont val="Calibri"/>
        <family val="2"/>
        <scheme val="minor"/>
      </rPr>
      <t>TF</t>
    </r>
  </si>
  <si>
    <r>
      <t>Valorizzazione della componente di cui all'art. 7 ter.2 del MTR – RCND</t>
    </r>
    <r>
      <rPr>
        <b/>
        <i/>
        <vertAlign val="subscript"/>
        <sz val="11"/>
        <color rgb="FFC00000"/>
        <rFont val="Calibri"/>
        <family val="2"/>
        <scheme val="minor"/>
      </rPr>
      <t>TV</t>
    </r>
  </si>
  <si>
    <r>
      <t>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fisse  (ex Deliberazione 238/2020/R/rif)</t>
    </r>
  </si>
  <si>
    <r>
      <t xml:space="preserve">Componente di rinvio di cui all'art. 7 ter.2 del MTR </t>
    </r>
    <r>
      <rPr>
        <b/>
        <sz val="12"/>
        <color theme="1"/>
        <rFont val="Calibri"/>
        <family val="2"/>
        <scheme val="minor"/>
      </rPr>
      <t>–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RCND</t>
    </r>
    <r>
      <rPr>
        <b/>
        <vertAlign val="subscript"/>
        <sz val="12"/>
        <color theme="1"/>
        <rFont val="Calibri"/>
        <family val="2"/>
        <scheme val="minor"/>
      </rPr>
      <t>TV</t>
    </r>
  </si>
  <si>
    <r>
      <t>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= 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+ 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 al netto della componente di rinvio RCND</t>
    </r>
    <r>
      <rPr>
        <b/>
        <vertAlign val="subscript"/>
        <sz val="12"/>
        <color theme="1"/>
        <rFont val="Calibri"/>
        <family val="2"/>
        <scheme val="minor"/>
      </rPr>
      <t>TV</t>
    </r>
  </si>
  <si>
    <r>
      <t>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= 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+ 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 (ex Deliberazione 238/2020/R/rif al lordo della componente di rinvio RCND</t>
    </r>
    <r>
      <rPr>
        <b/>
        <vertAlign val="subscript"/>
        <sz val="12"/>
        <color theme="1"/>
        <rFont val="Calibri"/>
        <family val="2"/>
        <scheme val="minor"/>
      </rPr>
      <t>TV</t>
    </r>
    <r>
      <rPr>
        <b/>
        <sz val="12"/>
        <color theme="1"/>
        <rFont val="Calibri"/>
        <family val="2"/>
        <scheme val="minor"/>
      </rPr>
      <t>)</t>
    </r>
  </si>
  <si>
    <r>
      <t xml:space="preserve">valutazione rispetto agli obiettivi di rd  - </t>
    </r>
    <r>
      <rPr>
        <b/>
        <sz val="12"/>
        <color theme="1"/>
        <rFont val="Calibri"/>
        <family val="2"/>
        <scheme val="minor"/>
      </rPr>
      <t>ɣ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</si>
  <si>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valutazione rispetto all' efficacia dell' attività di preparazione per il riutilizzo e riciclo  - </t>
    </r>
    <r>
      <rPr>
        <b/>
        <sz val="12"/>
        <color theme="1"/>
        <rFont val="Calibri"/>
        <family val="2"/>
        <scheme val="minor"/>
      </rPr>
      <t>ɣ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</si>
  <si>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valutazione rispetto alla soddisfazione degli utenti del servizio  - </t>
    </r>
    <r>
      <rPr>
        <b/>
        <sz val="12"/>
        <color theme="1"/>
        <rFont val="Calibri"/>
        <family val="2"/>
        <scheme val="minor"/>
      </rPr>
      <t>ɣ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</t>
    </r>
  </si>
  <si>
    <t>Appendice 1 al MTR (versione integrata con la Deliberazione 238/2020/R/rif)</t>
  </si>
  <si>
    <t>Ambito tariffario Regione Sardegna 
Comune di BARUMINI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</si>
</sst>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_-* #,##0.000_-;\-* #,##0.000_-;_-* &quot;-&quot;??_-;_-@_-"/>
    <numFmt numFmtId="168" formatCode="_-* #,##0\ _€_-;\-* #,##0\ _€_-;_-* &quot;-&quot;??\ _€_-;_-@_-"/>
    <numFmt numFmtId="169" formatCode="_-* #,##0.0000\ _€_-;\-* #,##0.00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vertAlign val="subscript"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02A78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6">
    <xf numFmtId="0" fontId="0" fillId="0" borderId="0" xfId="0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/>
    <xf numFmtId="0" fontId="7" fillId="0" borderId="0" xfId="0" applyFont="1"/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/>
    <xf numFmtId="0" fontId="11" fillId="4" borderId="7" xfId="0" applyFont="1" applyFill="1" applyBorder="1" applyAlignment="1">
      <alignment vertical="center"/>
    </xf>
    <xf numFmtId="0" fontId="7" fillId="2" borderId="13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5" fontId="1" fillId="2" borderId="15" xfId="1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18" xfId="0" quotePrefix="1" applyFont="1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0" fontId="23" fillId="2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/>
    <xf numFmtId="0" fontId="20" fillId="5" borderId="5" xfId="0" applyFont="1" applyFill="1" applyBorder="1"/>
    <xf numFmtId="0" fontId="7" fillId="0" borderId="0" xfId="0" applyFont="1" applyBorder="1"/>
    <xf numFmtId="0" fontId="0" fillId="3" borderId="30" xfId="0" applyFont="1" applyFill="1" applyBorder="1" applyAlignment="1">
      <alignment horizontal="center" vertical="center"/>
    </xf>
    <xf numFmtId="166" fontId="1" fillId="5" borderId="31" xfId="2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0" xfId="0" applyFill="1"/>
    <xf numFmtId="0" fontId="28" fillId="2" borderId="0" xfId="0" applyFont="1" applyFill="1" applyBorder="1" applyAlignment="1">
      <alignment horizontal="center" vertical="center"/>
    </xf>
    <xf numFmtId="0" fontId="2" fillId="2" borderId="0" xfId="3" applyFill="1" applyBorder="1"/>
    <xf numFmtId="165" fontId="0" fillId="2" borderId="36" xfId="1" applyNumberFormat="1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165" fontId="0" fillId="6" borderId="36" xfId="1" applyNumberFormat="1" applyFont="1" applyFill="1" applyBorder="1" applyAlignment="1">
      <alignment horizontal="center" vertical="center"/>
    </xf>
    <xf numFmtId="165" fontId="4" fillId="4" borderId="36" xfId="1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2" borderId="0" xfId="0" applyFont="1" applyFill="1" applyBorder="1"/>
    <xf numFmtId="0" fontId="0" fillId="3" borderId="41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28" fillId="9" borderId="42" xfId="0" applyFont="1" applyFill="1" applyBorder="1" applyAlignment="1">
      <alignment vertical="center"/>
    </xf>
    <xf numFmtId="0" fontId="29" fillId="2" borderId="14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vertical="center"/>
    </xf>
    <xf numFmtId="0" fontId="11" fillId="8" borderId="38" xfId="0" applyFont="1" applyFill="1" applyBorder="1" applyAlignment="1">
      <alignment vertical="center"/>
    </xf>
    <xf numFmtId="0" fontId="7" fillId="2" borderId="46" xfId="0" applyFont="1" applyFill="1" applyBorder="1"/>
    <xf numFmtId="0" fontId="7" fillId="2" borderId="45" xfId="0" applyFont="1" applyFill="1" applyBorder="1"/>
    <xf numFmtId="165" fontId="1" fillId="2" borderId="10" xfId="1" applyNumberFormat="1" applyFont="1" applyFill="1" applyBorder="1" applyAlignment="1" applyProtection="1">
      <alignment horizontal="center" vertical="center"/>
      <protection locked="0"/>
    </xf>
    <xf numFmtId="165" fontId="1" fillId="2" borderId="3" xfId="1" applyNumberFormat="1" applyFont="1" applyFill="1" applyBorder="1" applyAlignment="1" applyProtection="1">
      <alignment horizontal="center" vertical="center"/>
      <protection locked="0"/>
    </xf>
    <xf numFmtId="165" fontId="1" fillId="2" borderId="19" xfId="1" applyNumberFormat="1" applyFont="1" applyFill="1" applyBorder="1" applyAlignment="1" applyProtection="1">
      <alignment horizontal="center" vertical="center"/>
      <protection locked="0"/>
    </xf>
    <xf numFmtId="165" fontId="1" fillId="2" borderId="26" xfId="1" applyNumberFormat="1" applyFont="1" applyFill="1" applyBorder="1" applyAlignment="1" applyProtection="1">
      <alignment horizontal="center" vertical="center"/>
      <protection locked="0"/>
    </xf>
    <xf numFmtId="165" fontId="1" fillId="2" borderId="8" xfId="1" applyNumberFormat="1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9" fontId="1" fillId="2" borderId="31" xfId="2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165" fontId="1" fillId="0" borderId="49" xfId="1" applyNumberFormat="1" applyFont="1" applyFill="1" applyBorder="1" applyAlignment="1" applyProtection="1">
      <alignment horizontal="center" vertical="center"/>
      <protection locked="0"/>
    </xf>
    <xf numFmtId="9" fontId="7" fillId="2" borderId="0" xfId="2" applyFont="1" applyFill="1"/>
    <xf numFmtId="0" fontId="7" fillId="2" borderId="13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/>
    <xf numFmtId="0" fontId="31" fillId="2" borderId="13" xfId="0" applyFont="1" applyFill="1" applyBorder="1" applyAlignment="1" applyProtection="1">
      <protection locked="0"/>
    </xf>
    <xf numFmtId="0" fontId="7" fillId="7" borderId="2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168" fontId="0" fillId="2" borderId="31" xfId="1" applyNumberFormat="1" applyFont="1" applyFill="1" applyBorder="1" applyAlignment="1" applyProtection="1">
      <alignment horizontal="center" vertical="center"/>
      <protection locked="0"/>
    </xf>
    <xf numFmtId="168" fontId="0" fillId="2" borderId="34" xfId="1" applyNumberFormat="1" applyFont="1" applyFill="1" applyBorder="1" applyAlignment="1" applyProtection="1">
      <alignment horizontal="center" vertical="center"/>
      <protection locked="0"/>
    </xf>
    <xf numFmtId="168" fontId="0" fillId="2" borderId="32" xfId="1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2" borderId="0" xfId="0" applyFont="1" applyFill="1" applyBorder="1" applyAlignment="1">
      <alignment horizontal="center"/>
    </xf>
    <xf numFmtId="0" fontId="5" fillId="2" borderId="51" xfId="0" applyFont="1" applyFill="1" applyBorder="1"/>
    <xf numFmtId="0" fontId="5" fillId="2" borderId="51" xfId="0" applyFont="1" applyFill="1" applyBorder="1" applyAlignment="1">
      <alignment horizontal="left" vertical="center"/>
    </xf>
    <xf numFmtId="0" fontId="6" fillId="2" borderId="5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7" fillId="2" borderId="28" xfId="0" applyFont="1" applyFill="1" applyBorder="1" applyAlignment="1">
      <alignment vertical="center"/>
    </xf>
    <xf numFmtId="165" fontId="1" fillId="2" borderId="52" xfId="1" applyNumberFormat="1" applyFont="1" applyFill="1" applyBorder="1" applyAlignment="1" applyProtection="1">
      <alignment horizontal="center" vertical="center"/>
      <protection locked="0"/>
    </xf>
    <xf numFmtId="0" fontId="32" fillId="2" borderId="13" xfId="0" applyFont="1" applyFill="1" applyBorder="1" applyAlignment="1" applyProtection="1"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1" fillId="5" borderId="29" xfId="0" applyFont="1" applyFill="1" applyBorder="1" applyAlignment="1" applyProtection="1">
      <alignment horizontal="center"/>
    </xf>
    <xf numFmtId="0" fontId="11" fillId="4" borderId="26" xfId="0" applyFont="1" applyFill="1" applyBorder="1" applyAlignment="1" applyProtection="1">
      <alignment horizontal="center"/>
    </xf>
    <xf numFmtId="0" fontId="11" fillId="7" borderId="26" xfId="0" applyFont="1" applyFill="1" applyBorder="1" applyAlignment="1" applyProtection="1">
      <alignment horizontal="center"/>
    </xf>
    <xf numFmtId="0" fontId="11" fillId="8" borderId="41" xfId="0" applyFont="1" applyFill="1" applyBorder="1" applyAlignment="1" applyProtection="1">
      <alignment horizontal="center" vertical="center"/>
    </xf>
    <xf numFmtId="0" fontId="11" fillId="8" borderId="39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1" fillId="7" borderId="29" xfId="0" applyFont="1" applyFill="1" applyBorder="1" applyAlignment="1" applyProtection="1">
      <alignment horizontal="center"/>
    </xf>
    <xf numFmtId="0" fontId="11" fillId="7" borderId="12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28" fillId="9" borderId="43" xfId="0" applyFont="1" applyFill="1" applyBorder="1" applyAlignment="1" applyProtection="1">
      <alignment horizontal="center" vertical="center"/>
    </xf>
    <xf numFmtId="165" fontId="1" fillId="6" borderId="10" xfId="1" applyNumberFormat="1" applyFont="1" applyFill="1" applyBorder="1" applyAlignment="1" applyProtection="1">
      <alignment horizontal="center" vertical="center"/>
      <protection locked="0"/>
    </xf>
    <xf numFmtId="165" fontId="4" fillId="4" borderId="12" xfId="1" applyNumberFormat="1" applyFont="1" applyFill="1" applyBorder="1" applyAlignment="1" applyProtection="1">
      <alignment horizontal="center" vertical="center"/>
      <protection locked="0"/>
    </xf>
    <xf numFmtId="165" fontId="1" fillId="6" borderId="16" xfId="1" applyNumberFormat="1" applyFont="1" applyFill="1" applyBorder="1" applyAlignment="1" applyProtection="1">
      <alignment horizontal="center" vertical="center"/>
      <protection locked="0"/>
    </xf>
    <xf numFmtId="165" fontId="1" fillId="6" borderId="17" xfId="1" applyNumberFormat="1" applyFont="1" applyFill="1" applyBorder="1" applyAlignment="1" applyProtection="1">
      <alignment horizontal="center" vertical="center"/>
      <protection locked="0"/>
    </xf>
    <xf numFmtId="165" fontId="1" fillId="6" borderId="20" xfId="1" applyNumberFormat="1" applyFont="1" applyFill="1" applyBorder="1" applyAlignment="1" applyProtection="1">
      <alignment horizontal="center" vertical="center"/>
      <protection locked="0"/>
    </xf>
    <xf numFmtId="165" fontId="1" fillId="6" borderId="24" xfId="1" applyNumberFormat="1" applyFont="1" applyFill="1" applyBorder="1" applyAlignment="1" applyProtection="1">
      <alignment horizontal="center" vertical="center"/>
      <protection locked="0"/>
    </xf>
    <xf numFmtId="165" fontId="1" fillId="6" borderId="25" xfId="1" applyNumberFormat="1" applyFont="1" applyFill="1" applyBorder="1" applyAlignment="1" applyProtection="1">
      <alignment horizontal="center" vertical="center"/>
      <protection locked="0"/>
    </xf>
    <xf numFmtId="165" fontId="1" fillId="6" borderId="27" xfId="1" applyNumberFormat="1" applyFont="1" applyFill="1" applyBorder="1" applyAlignment="1" applyProtection="1">
      <alignment horizontal="center" vertical="center"/>
      <protection locked="0"/>
    </xf>
    <xf numFmtId="165" fontId="4" fillId="4" borderId="8" xfId="1" applyNumberFormat="1" applyFont="1" applyFill="1" applyBorder="1" applyAlignment="1" applyProtection="1">
      <alignment horizontal="center" vertical="center"/>
      <protection locked="0"/>
    </xf>
    <xf numFmtId="165" fontId="4" fillId="4" borderId="27" xfId="1" applyNumberFormat="1" applyFont="1" applyFill="1" applyBorder="1" applyAlignment="1" applyProtection="1">
      <alignment horizontal="center" vertical="center"/>
      <protection locked="0"/>
    </xf>
    <xf numFmtId="165" fontId="1" fillId="6" borderId="53" xfId="1" applyNumberFormat="1" applyFont="1" applyFill="1" applyBorder="1" applyAlignment="1" applyProtection="1">
      <alignment horizontal="center" vertical="center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0" fillId="3" borderId="35" xfId="0" applyFont="1" applyFill="1" applyBorder="1" applyAlignment="1" applyProtection="1">
      <alignment horizontal="center" vertical="center"/>
      <protection locked="0"/>
    </xf>
    <xf numFmtId="0" fontId="0" fillId="3" borderId="36" xfId="0" applyFont="1" applyFill="1" applyBorder="1" applyAlignment="1" applyProtection="1">
      <alignment horizontal="center" vertical="center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166" fontId="4" fillId="4" borderId="32" xfId="2" applyNumberFormat="1" applyFont="1" applyFill="1" applyBorder="1" applyAlignment="1" applyProtection="1">
      <alignment horizontal="center" vertical="center"/>
      <protection locked="0"/>
    </xf>
    <xf numFmtId="167" fontId="4" fillId="4" borderId="32" xfId="1" applyNumberFormat="1" applyFont="1" applyFill="1" applyBorder="1" applyAlignment="1" applyProtection="1">
      <alignment vertical="center"/>
      <protection locked="0"/>
    </xf>
    <xf numFmtId="165" fontId="7" fillId="4" borderId="32" xfId="1" applyNumberFormat="1" applyFont="1" applyFill="1" applyBorder="1" applyAlignment="1" applyProtection="1">
      <alignment horizontal="center"/>
      <protection locked="0"/>
    </xf>
    <xf numFmtId="169" fontId="4" fillId="4" borderId="34" xfId="1" applyNumberFormat="1" applyFont="1" applyFill="1" applyBorder="1" applyAlignment="1" applyProtection="1">
      <alignment horizontal="center" vertical="center"/>
      <protection locked="0"/>
    </xf>
    <xf numFmtId="165" fontId="1" fillId="6" borderId="31" xfId="1" applyNumberFormat="1" applyFont="1" applyFill="1" applyBorder="1" applyAlignment="1" applyProtection="1">
      <alignment horizontal="center" vertical="center"/>
      <protection locked="0"/>
    </xf>
    <xf numFmtId="165" fontId="1" fillId="6" borderId="34" xfId="1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165" fontId="1" fillId="6" borderId="50" xfId="1" applyNumberFormat="1" applyFont="1" applyFill="1" applyBorder="1" applyAlignment="1" applyProtection="1">
      <alignment horizontal="center" vertical="center"/>
      <protection locked="0"/>
    </xf>
    <xf numFmtId="165" fontId="4" fillId="4" borderId="54" xfId="1" applyNumberFormat="1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>
      <alignment vertical="center"/>
    </xf>
    <xf numFmtId="0" fontId="11" fillId="2" borderId="44" xfId="0" applyFont="1" applyFill="1" applyBorder="1" applyAlignment="1" applyProtection="1">
      <alignment horizontal="center" vertical="center"/>
    </xf>
    <xf numFmtId="0" fontId="0" fillId="3" borderId="42" xfId="0" applyFont="1" applyFill="1" applyBorder="1" applyAlignment="1" applyProtection="1">
      <alignment horizontal="center" vertical="center"/>
      <protection locked="0"/>
    </xf>
    <xf numFmtId="0" fontId="0" fillId="3" borderId="43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9" fontId="1" fillId="0" borderId="50" xfId="2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/>
    <xf numFmtId="0" fontId="29" fillId="2" borderId="48" xfId="0" applyFont="1" applyFill="1" applyBorder="1" applyAlignment="1">
      <alignment horizontal="center" vertical="center"/>
    </xf>
    <xf numFmtId="168" fontId="1" fillId="2" borderId="44" xfId="1" applyNumberFormat="1" applyFont="1" applyFill="1" applyBorder="1" applyAlignment="1" applyProtection="1">
      <alignment horizontal="center" vertical="center"/>
      <protection locked="0"/>
    </xf>
    <xf numFmtId="165" fontId="1" fillId="6" borderId="19" xfId="1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>
      <alignment vertical="center"/>
    </xf>
    <xf numFmtId="168" fontId="6" fillId="2" borderId="35" xfId="1" applyNumberFormat="1" applyFont="1" applyFill="1" applyBorder="1" applyAlignment="1" applyProtection="1">
      <alignment horizontal="center" vertical="center"/>
      <protection locked="0"/>
    </xf>
    <xf numFmtId="168" fontId="6" fillId="2" borderId="47" xfId="1" applyNumberFormat="1" applyFont="1" applyFill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/>
      <protection locked="0"/>
    </xf>
    <xf numFmtId="164" fontId="6" fillId="2" borderId="36" xfId="1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10" fontId="1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30" fillId="0" borderId="5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</cellXfs>
  <cellStyles count="4">
    <cellStyle name="Migliaia" xfId="1" builtinId="3"/>
    <cellStyle name="Normale" xfId="0" builtinId="0"/>
    <cellStyle name="Percentuale" xfId="2" builtinId="5"/>
    <cellStyle name="Titolo 3" xfId="3" builtinId="18"/>
  </cellStyles>
  <dxfs count="0"/>
  <tableStyles count="0" defaultTableStyle="TableStyleMedium2" defaultPivotStyle="PivotStyleLight16"/>
  <colors>
    <mruColors>
      <color rgb="FF02A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130175</xdr:rowOff>
    </xdr:from>
    <xdr:to>
      <xdr:col>1</xdr:col>
      <xdr:colOff>263525</xdr:colOff>
      <xdr:row>1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DAAD3ABE-CC10-44E2-926F-05156C72D1F1}"/>
            </a:ext>
          </a:extLst>
        </xdr:cNvPr>
        <xdr:cNvSpPr/>
      </xdr:nvSpPr>
      <xdr:spPr>
        <a:xfrm>
          <a:off x="60007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BI596"/>
  <sheetViews>
    <sheetView showGridLines="0" tabSelected="1" topLeftCell="A16" zoomScale="90" zoomScaleNormal="90" workbookViewId="0">
      <selection activeCell="F30" sqref="F30"/>
    </sheetView>
  </sheetViews>
  <sheetFormatPr defaultColWidth="9.7109375" defaultRowHeight="15.75" x14ac:dyDescent="0.25"/>
  <cols>
    <col min="1" max="1" width="2.28515625" style="1" customWidth="1"/>
    <col min="2" max="2" width="114.7109375" style="5" customWidth="1"/>
    <col min="3" max="3" width="20.7109375" style="5" customWidth="1"/>
    <col min="4" max="4" width="5.5703125" style="5" customWidth="1"/>
    <col min="5" max="6" width="17.7109375" style="5" customWidth="1"/>
    <col min="7" max="7" width="18.7109375" style="5" customWidth="1"/>
    <col min="8" max="8" width="2.5703125" style="4" customWidth="1"/>
    <col min="9" max="9" width="7.28515625" style="1" customWidth="1"/>
    <col min="10" max="12" width="2.5703125" style="1" customWidth="1"/>
    <col min="13" max="13" width="2.7109375" style="1" customWidth="1"/>
    <col min="14" max="14" width="38.7109375" style="1" customWidth="1"/>
    <col min="15" max="61" width="9.7109375" style="1"/>
    <col min="62" max="16384" width="9.7109375" style="5"/>
  </cols>
  <sheetData>
    <row r="1" spans="2:14" s="93" customFormat="1" ht="13.5" customHeight="1" x14ac:dyDescent="0.35">
      <c r="B1" s="94"/>
      <c r="C1" s="185"/>
      <c r="D1" s="185"/>
      <c r="E1" s="185"/>
      <c r="F1" s="185"/>
      <c r="G1" s="185"/>
      <c r="H1" s="95"/>
    </row>
    <row r="2" spans="2:14" s="90" customFormat="1" ht="33" customHeight="1" thickBot="1" x14ac:dyDescent="0.4">
      <c r="B2" s="91" t="s">
        <v>62</v>
      </c>
      <c r="C2" s="184" t="s">
        <v>98</v>
      </c>
      <c r="D2" s="184"/>
      <c r="E2" s="184"/>
      <c r="F2" s="184"/>
      <c r="G2" s="184"/>
      <c r="H2" s="92"/>
    </row>
    <row r="3" spans="2:14" ht="17.25" thickTop="1" thickBot="1" x14ac:dyDescent="0.3">
      <c r="B3" s="1"/>
      <c r="C3" s="2"/>
      <c r="D3" s="2"/>
      <c r="E3" s="3"/>
      <c r="F3" s="3"/>
      <c r="G3" s="89"/>
    </row>
    <row r="4" spans="2:14" ht="32.25" thickBot="1" x14ac:dyDescent="0.3">
      <c r="B4" s="6"/>
      <c r="C4" s="7" t="s">
        <v>0</v>
      </c>
      <c r="D4" s="8"/>
      <c r="E4" s="181" t="s">
        <v>99</v>
      </c>
      <c r="F4" s="182"/>
      <c r="G4" s="183"/>
      <c r="H4" s="9"/>
      <c r="I4" s="10"/>
    </row>
    <row r="5" spans="2:14" ht="56.25" x14ac:dyDescent="0.25">
      <c r="B5" s="11"/>
      <c r="C5" s="12" t="s">
        <v>1</v>
      </c>
      <c r="D5" s="13"/>
      <c r="E5" s="14" t="s">
        <v>2</v>
      </c>
      <c r="F5" s="15" t="s">
        <v>3</v>
      </c>
      <c r="G5" s="15" t="s">
        <v>4</v>
      </c>
      <c r="H5" s="16"/>
      <c r="I5" s="17"/>
      <c r="N5" s="49" t="s">
        <v>65</v>
      </c>
    </row>
    <row r="6" spans="2:14" ht="20.100000000000001" customHeight="1" x14ac:dyDescent="0.25">
      <c r="B6" s="18" t="s">
        <v>5</v>
      </c>
      <c r="C6" s="99" t="s">
        <v>6</v>
      </c>
      <c r="D6" s="19"/>
      <c r="E6" s="65"/>
      <c r="F6" s="65"/>
      <c r="G6" s="123"/>
      <c r="N6" s="50" t="s">
        <v>63</v>
      </c>
    </row>
    <row r="7" spans="2:14" ht="20.100000000000001" customHeight="1" x14ac:dyDescent="0.25">
      <c r="B7" s="18" t="s">
        <v>7</v>
      </c>
      <c r="C7" s="99" t="s">
        <v>6</v>
      </c>
      <c r="D7" s="19"/>
      <c r="E7" s="65"/>
      <c r="F7" s="65"/>
      <c r="G7" s="123"/>
      <c r="N7" s="51" t="s">
        <v>64</v>
      </c>
    </row>
    <row r="8" spans="2:14" ht="20.100000000000001" customHeight="1" x14ac:dyDescent="0.25">
      <c r="B8" s="18" t="s">
        <v>8</v>
      </c>
      <c r="C8" s="99" t="s">
        <v>6</v>
      </c>
      <c r="D8" s="19"/>
      <c r="E8" s="65"/>
      <c r="F8" s="65"/>
      <c r="G8" s="123"/>
      <c r="N8" s="52" t="s">
        <v>66</v>
      </c>
    </row>
    <row r="9" spans="2:14" ht="20.100000000000001" customHeight="1" x14ac:dyDescent="0.25">
      <c r="B9" s="18" t="s">
        <v>9</v>
      </c>
      <c r="C9" s="99" t="s">
        <v>6</v>
      </c>
      <c r="D9" s="19"/>
      <c r="E9" s="65"/>
      <c r="F9" s="65"/>
      <c r="G9" s="123"/>
      <c r="N9" s="53" t="s">
        <v>67</v>
      </c>
    </row>
    <row r="10" spans="2:14" ht="20.100000000000001" customHeight="1" x14ac:dyDescent="0.25">
      <c r="B10" s="20" t="s">
        <v>10</v>
      </c>
      <c r="C10" s="99" t="s">
        <v>6</v>
      </c>
      <c r="D10" s="19"/>
      <c r="E10" s="65"/>
      <c r="F10" s="65"/>
      <c r="G10" s="123"/>
      <c r="N10" s="5"/>
    </row>
    <row r="11" spans="2:14" ht="20.100000000000001" customHeight="1" x14ac:dyDescent="0.25">
      <c r="B11" s="21" t="s">
        <v>11</v>
      </c>
      <c r="C11" s="99" t="s">
        <v>6</v>
      </c>
      <c r="D11" s="19"/>
      <c r="E11" s="65"/>
      <c r="F11" s="65"/>
      <c r="G11" s="123"/>
    </row>
    <row r="12" spans="2:14" ht="20.100000000000001" customHeight="1" x14ac:dyDescent="0.25">
      <c r="B12" s="18" t="s">
        <v>12</v>
      </c>
      <c r="C12" s="99" t="s">
        <v>13</v>
      </c>
      <c r="D12" s="19"/>
      <c r="E12" s="170"/>
      <c r="F12" s="170"/>
      <c r="G12" s="180"/>
    </row>
    <row r="13" spans="2:14" ht="20.100000000000001" customHeight="1" x14ac:dyDescent="0.25">
      <c r="B13" s="18" t="s">
        <v>14</v>
      </c>
      <c r="C13" s="99" t="s">
        <v>13</v>
      </c>
      <c r="D13" s="19"/>
      <c r="E13" s="65"/>
      <c r="F13" s="65"/>
      <c r="G13" s="123"/>
    </row>
    <row r="14" spans="2:14" ht="20.100000000000001" customHeight="1" x14ac:dyDescent="0.25">
      <c r="B14" s="18" t="s">
        <v>15</v>
      </c>
      <c r="C14" s="99" t="s">
        <v>6</v>
      </c>
      <c r="D14" s="19"/>
      <c r="E14" s="65"/>
      <c r="F14" s="65"/>
      <c r="G14" s="123"/>
    </row>
    <row r="15" spans="2:14" ht="20.100000000000001" customHeight="1" x14ac:dyDescent="0.25">
      <c r="B15" s="18" t="s">
        <v>16</v>
      </c>
      <c r="C15" s="99" t="s">
        <v>13</v>
      </c>
      <c r="D15" s="19"/>
      <c r="E15" s="170"/>
      <c r="F15" s="170"/>
      <c r="G15" s="180"/>
    </row>
    <row r="16" spans="2:14" ht="20.100000000000001" customHeight="1" x14ac:dyDescent="0.25">
      <c r="B16" s="18" t="s">
        <v>17</v>
      </c>
      <c r="C16" s="99" t="s">
        <v>13</v>
      </c>
      <c r="D16" s="19"/>
      <c r="E16" s="65"/>
      <c r="F16" s="65"/>
      <c r="G16" s="123"/>
    </row>
    <row r="17" spans="2:9" ht="20.100000000000001" customHeight="1" x14ac:dyDescent="0.25">
      <c r="B17" s="18" t="s">
        <v>19</v>
      </c>
      <c r="C17" s="99" t="s">
        <v>6</v>
      </c>
      <c r="D17" s="19"/>
      <c r="E17" s="65"/>
      <c r="F17" s="65"/>
      <c r="G17" s="123"/>
    </row>
    <row r="18" spans="2:9" ht="20.100000000000001" customHeight="1" x14ac:dyDescent="0.25">
      <c r="B18" s="18" t="s">
        <v>20</v>
      </c>
      <c r="C18" s="99" t="s">
        <v>13</v>
      </c>
      <c r="D18" s="23"/>
      <c r="E18" s="170"/>
      <c r="F18" s="170"/>
      <c r="G18" s="180"/>
      <c r="I18" s="24"/>
    </row>
    <row r="19" spans="2:9" ht="20.100000000000001" customHeight="1" x14ac:dyDescent="0.25">
      <c r="B19" s="18" t="s">
        <v>21</v>
      </c>
      <c r="C19" s="99" t="s">
        <v>13</v>
      </c>
      <c r="D19" s="19"/>
      <c r="E19" s="170"/>
      <c r="F19" s="170"/>
      <c r="G19" s="180"/>
    </row>
    <row r="20" spans="2:9" ht="20.100000000000001" customHeight="1" x14ac:dyDescent="0.25">
      <c r="B20" s="54" t="s">
        <v>86</v>
      </c>
      <c r="C20" s="99" t="s">
        <v>13</v>
      </c>
      <c r="D20" s="19"/>
      <c r="E20" s="65"/>
      <c r="F20" s="65"/>
      <c r="G20" s="123"/>
    </row>
    <row r="21" spans="2:9" ht="20.100000000000001" customHeight="1" x14ac:dyDescent="0.25">
      <c r="B21" s="18" t="s">
        <v>22</v>
      </c>
      <c r="C21" s="99" t="s">
        <v>6</v>
      </c>
      <c r="D21" s="19"/>
      <c r="E21" s="65"/>
      <c r="F21" s="65"/>
      <c r="G21" s="123"/>
    </row>
    <row r="22" spans="2:9" ht="20.100000000000001" customHeight="1" thickBot="1" x14ac:dyDescent="0.3">
      <c r="B22" s="25" t="s">
        <v>23</v>
      </c>
      <c r="C22" s="100" t="s">
        <v>18</v>
      </c>
      <c r="D22" s="19"/>
      <c r="E22" s="124">
        <f>E6+E7+E8+E9+E10+E11-E13-E16+E20+E21</f>
        <v>0</v>
      </c>
      <c r="F22" s="124"/>
      <c r="G22" s="124"/>
    </row>
    <row r="23" spans="2:9" ht="20.100000000000001" customHeight="1" thickBot="1" x14ac:dyDescent="0.3">
      <c r="B23" s="26"/>
      <c r="C23" s="101"/>
      <c r="D23" s="27"/>
      <c r="E23" s="28"/>
      <c r="F23" s="28"/>
      <c r="G23" s="29"/>
    </row>
    <row r="24" spans="2:9" ht="20.100000000000001" customHeight="1" x14ac:dyDescent="0.25">
      <c r="B24" s="30" t="s">
        <v>24</v>
      </c>
      <c r="C24" s="102" t="s">
        <v>6</v>
      </c>
      <c r="D24" s="19"/>
      <c r="E24" s="66"/>
      <c r="F24" s="66"/>
      <c r="G24" s="125"/>
    </row>
    <row r="25" spans="2:9" ht="20.100000000000001" customHeight="1" x14ac:dyDescent="0.25">
      <c r="B25" s="18" t="s">
        <v>25</v>
      </c>
      <c r="C25" s="99" t="s">
        <v>6</v>
      </c>
      <c r="D25" s="19"/>
      <c r="E25" s="65"/>
      <c r="F25" s="65">
        <v>2081</v>
      </c>
      <c r="G25" s="126"/>
    </row>
    <row r="26" spans="2:9" ht="20.100000000000001" customHeight="1" x14ac:dyDescent="0.25">
      <c r="B26" s="31" t="s">
        <v>26</v>
      </c>
      <c r="C26" s="103" t="s">
        <v>6</v>
      </c>
      <c r="D26" s="19"/>
      <c r="E26" s="67"/>
      <c r="F26" s="67">
        <v>650</v>
      </c>
      <c r="G26" s="127"/>
    </row>
    <row r="27" spans="2:9" ht="20.100000000000001" customHeight="1" x14ac:dyDescent="0.25">
      <c r="B27" s="32" t="s">
        <v>27</v>
      </c>
      <c r="C27" s="103" t="s">
        <v>6</v>
      </c>
      <c r="D27" s="19"/>
      <c r="E27" s="67"/>
      <c r="F27" s="67"/>
      <c r="G27" s="127"/>
    </row>
    <row r="28" spans="2:9" ht="20.100000000000001" customHeight="1" x14ac:dyDescent="0.25">
      <c r="B28" s="31" t="s">
        <v>28</v>
      </c>
      <c r="C28" s="103" t="s">
        <v>6</v>
      </c>
      <c r="D28" s="19"/>
      <c r="E28" s="67"/>
      <c r="F28" s="67">
        <v>350</v>
      </c>
      <c r="G28" s="127"/>
    </row>
    <row r="29" spans="2:9" ht="20.100000000000001" customHeight="1" x14ac:dyDescent="0.25">
      <c r="B29" s="33" t="s">
        <v>29</v>
      </c>
      <c r="C29" s="104" t="s">
        <v>18</v>
      </c>
      <c r="D29" s="19"/>
      <c r="E29" s="128">
        <f>SUM(E25:E28)</f>
        <v>0</v>
      </c>
      <c r="F29" s="128">
        <f>SUM(F25:F28)</f>
        <v>3081</v>
      </c>
      <c r="G29" s="129"/>
    </row>
    <row r="30" spans="2:9" ht="20.100000000000001" customHeight="1" x14ac:dyDescent="0.25">
      <c r="B30" s="18" t="s">
        <v>30</v>
      </c>
      <c r="C30" s="105" t="s">
        <v>6</v>
      </c>
      <c r="D30" s="19"/>
      <c r="E30" s="68"/>
      <c r="F30" s="68"/>
      <c r="G30" s="127"/>
    </row>
    <row r="31" spans="2:9" ht="20.100000000000001" customHeight="1" x14ac:dyDescent="0.25">
      <c r="B31" s="31" t="s">
        <v>31</v>
      </c>
      <c r="C31" s="103" t="s">
        <v>6</v>
      </c>
      <c r="D31" s="19"/>
      <c r="E31" s="169">
        <f>SUM(E32:E35)</f>
        <v>0</v>
      </c>
      <c r="F31" s="169"/>
      <c r="G31" s="127"/>
    </row>
    <row r="32" spans="2:9" ht="20.100000000000001" customHeight="1" x14ac:dyDescent="0.25">
      <c r="B32" s="34" t="s">
        <v>32</v>
      </c>
      <c r="C32" s="103" t="s">
        <v>6</v>
      </c>
      <c r="D32" s="19"/>
      <c r="E32" s="67"/>
      <c r="F32" s="67"/>
      <c r="G32" s="127"/>
    </row>
    <row r="33" spans="2:7" ht="20.100000000000001" customHeight="1" x14ac:dyDescent="0.25">
      <c r="B33" s="34" t="s">
        <v>33</v>
      </c>
      <c r="C33" s="103" t="s">
        <v>6</v>
      </c>
      <c r="D33" s="19"/>
      <c r="E33" s="67"/>
      <c r="F33" s="67"/>
      <c r="G33" s="127"/>
    </row>
    <row r="34" spans="2:7" ht="20.100000000000001" customHeight="1" x14ac:dyDescent="0.25">
      <c r="B34" s="34" t="s">
        <v>34</v>
      </c>
      <c r="C34" s="103" t="s">
        <v>6</v>
      </c>
      <c r="D34" s="19"/>
      <c r="E34" s="67"/>
      <c r="F34" s="67"/>
      <c r="G34" s="127"/>
    </row>
    <row r="35" spans="2:7" ht="20.100000000000001" customHeight="1" x14ac:dyDescent="0.25">
      <c r="B35" s="34" t="s">
        <v>35</v>
      </c>
      <c r="C35" s="103" t="s">
        <v>6</v>
      </c>
      <c r="D35" s="19"/>
      <c r="E35" s="67"/>
      <c r="F35" s="67"/>
      <c r="G35" s="127"/>
    </row>
    <row r="36" spans="2:7" ht="20.100000000000001" customHeight="1" x14ac:dyDescent="0.25">
      <c r="B36" s="31" t="s">
        <v>36</v>
      </c>
      <c r="C36" s="103" t="s">
        <v>6</v>
      </c>
      <c r="D36" s="19"/>
      <c r="E36" s="67"/>
      <c r="F36" s="67"/>
      <c r="G36" s="127"/>
    </row>
    <row r="37" spans="2:7" ht="20.100000000000001" customHeight="1" x14ac:dyDescent="0.25">
      <c r="B37" s="31" t="s">
        <v>37</v>
      </c>
      <c r="C37" s="103" t="s">
        <v>6</v>
      </c>
      <c r="D37" s="19"/>
      <c r="E37" s="67"/>
      <c r="F37" s="67"/>
      <c r="G37" s="127"/>
    </row>
    <row r="38" spans="2:7" ht="20.100000000000001" customHeight="1" x14ac:dyDescent="0.25">
      <c r="B38" s="21" t="s">
        <v>38</v>
      </c>
      <c r="C38" s="104" t="s">
        <v>18</v>
      </c>
      <c r="D38" s="19"/>
      <c r="E38" s="128">
        <f>E30+E31+E36+E37</f>
        <v>0</v>
      </c>
      <c r="F38" s="128">
        <f>F30+F31+F36+F37</f>
        <v>0</v>
      </c>
      <c r="G38" s="129"/>
    </row>
    <row r="39" spans="2:7" ht="20.100000000000001" customHeight="1" x14ac:dyDescent="0.25">
      <c r="B39" s="20" t="s">
        <v>39</v>
      </c>
      <c r="C39" s="106" t="s">
        <v>6</v>
      </c>
      <c r="D39" s="19"/>
      <c r="E39" s="69"/>
      <c r="F39" s="69"/>
      <c r="G39" s="126"/>
    </row>
    <row r="40" spans="2:7" ht="20.100000000000001" customHeight="1" x14ac:dyDescent="0.25">
      <c r="B40" s="20" t="s">
        <v>40</v>
      </c>
      <c r="C40" s="106" t="s">
        <v>6</v>
      </c>
      <c r="D40" s="19"/>
      <c r="E40" s="69"/>
      <c r="F40" s="69"/>
      <c r="G40" s="126"/>
    </row>
    <row r="41" spans="2:7" ht="20.100000000000001" customHeight="1" x14ac:dyDescent="0.25">
      <c r="B41" s="18" t="s">
        <v>41</v>
      </c>
      <c r="C41" s="99" t="s">
        <v>13</v>
      </c>
      <c r="D41" s="19"/>
      <c r="E41" s="170"/>
      <c r="F41" s="170"/>
      <c r="G41" s="180"/>
    </row>
    <row r="42" spans="2:7" ht="20.100000000000001" customHeight="1" x14ac:dyDescent="0.25">
      <c r="B42" s="18" t="s">
        <v>42</v>
      </c>
      <c r="C42" s="99" t="s">
        <v>13</v>
      </c>
      <c r="D42" s="19"/>
      <c r="E42" s="170"/>
      <c r="F42" s="170"/>
      <c r="G42" s="180"/>
    </row>
    <row r="43" spans="2:7" ht="20.100000000000001" customHeight="1" x14ac:dyDescent="0.25">
      <c r="B43" s="18" t="s">
        <v>43</v>
      </c>
      <c r="C43" s="106" t="s">
        <v>13</v>
      </c>
      <c r="D43" s="19"/>
      <c r="E43" s="69"/>
      <c r="F43" s="69"/>
      <c r="G43" s="130"/>
    </row>
    <row r="44" spans="2:7" ht="20.100000000000001" customHeight="1" x14ac:dyDescent="0.25">
      <c r="B44" s="18" t="s">
        <v>22</v>
      </c>
      <c r="C44" s="99" t="s">
        <v>6</v>
      </c>
      <c r="D44" s="19"/>
      <c r="E44" s="69"/>
      <c r="F44" s="65"/>
      <c r="G44" s="126"/>
    </row>
    <row r="45" spans="2:7" ht="20.100000000000001" customHeight="1" x14ac:dyDescent="0.25">
      <c r="B45" s="25" t="s">
        <v>44</v>
      </c>
      <c r="C45" s="100" t="s">
        <v>18</v>
      </c>
      <c r="D45" s="19"/>
      <c r="E45" s="131">
        <f>E24+E29+E38+E39+E43+E44</f>
        <v>0</v>
      </c>
      <c r="F45" s="131">
        <f>F24+F29+F38+F39+F43+F44</f>
        <v>3081</v>
      </c>
      <c r="G45" s="132"/>
    </row>
    <row r="46" spans="2:7" ht="20.100000000000001" customHeight="1" x14ac:dyDescent="0.25">
      <c r="B46" s="18" t="s">
        <v>81</v>
      </c>
      <c r="C46" s="99" t="s">
        <v>13</v>
      </c>
      <c r="D46" s="19"/>
      <c r="E46" s="69"/>
      <c r="F46" s="69"/>
      <c r="G46" s="126"/>
    </row>
    <row r="47" spans="2:7" ht="20.100000000000001" customHeight="1" thickBot="1" x14ac:dyDescent="0.3">
      <c r="B47" s="35" t="s">
        <v>45</v>
      </c>
      <c r="C47" s="107" t="s">
        <v>18</v>
      </c>
      <c r="D47" s="19"/>
      <c r="E47" s="131">
        <f>E22+E45</f>
        <v>0</v>
      </c>
      <c r="F47" s="131">
        <f>F22+F45</f>
        <v>3081</v>
      </c>
      <c r="G47" s="132"/>
    </row>
    <row r="48" spans="2:7" ht="20.100000000000001" customHeight="1" thickBot="1" x14ac:dyDescent="0.3">
      <c r="B48" s="96" t="s">
        <v>71</v>
      </c>
      <c r="C48" s="108" t="s">
        <v>13</v>
      </c>
      <c r="D48" s="19"/>
      <c r="E48" s="97"/>
      <c r="F48" s="97"/>
      <c r="G48" s="133"/>
    </row>
    <row r="49" spans="2:14" s="1" customFormat="1" ht="20.100000000000001" customHeight="1" x14ac:dyDescent="0.25">
      <c r="B49" s="71"/>
      <c r="C49" s="109"/>
      <c r="D49" s="19"/>
      <c r="E49" s="72"/>
      <c r="F49" s="72"/>
      <c r="G49" s="38"/>
      <c r="I49" s="56"/>
    </row>
    <row r="50" spans="2:14" s="1" customFormat="1" ht="20.100000000000001" customHeight="1" thickBot="1" x14ac:dyDescent="0.35">
      <c r="B50" s="82" t="s">
        <v>87</v>
      </c>
      <c r="C50" s="110"/>
      <c r="D50" s="36"/>
      <c r="E50" s="36"/>
      <c r="F50" s="36"/>
      <c r="G50" s="70"/>
      <c r="H50" s="56"/>
      <c r="I50" s="56"/>
    </row>
    <row r="51" spans="2:14" s="1" customFormat="1" ht="20.100000000000001" customHeight="1" x14ac:dyDescent="0.25">
      <c r="B51" s="30" t="s">
        <v>83</v>
      </c>
      <c r="C51" s="111" t="s">
        <v>82</v>
      </c>
      <c r="D51" s="19"/>
      <c r="E51" s="66"/>
      <c r="F51" s="66"/>
      <c r="G51" s="125"/>
      <c r="I51" s="56"/>
    </row>
    <row r="52" spans="2:14" s="1" customFormat="1" ht="20.100000000000001" customHeight="1" x14ac:dyDescent="0.25">
      <c r="B52" s="20" t="s">
        <v>84</v>
      </c>
      <c r="C52" s="99" t="s">
        <v>82</v>
      </c>
      <c r="D52" s="19"/>
      <c r="E52" s="69"/>
      <c r="F52" s="69"/>
      <c r="G52" s="130"/>
      <c r="I52" s="56"/>
    </row>
    <row r="53" spans="2:14" s="1" customFormat="1" ht="20.100000000000001" customHeight="1" x14ac:dyDescent="0.25">
      <c r="B53" s="25" t="s">
        <v>88</v>
      </c>
      <c r="C53" s="100" t="s">
        <v>18</v>
      </c>
      <c r="D53" s="19"/>
      <c r="E53" s="131"/>
      <c r="F53" s="131"/>
      <c r="G53" s="132"/>
      <c r="I53" s="56"/>
    </row>
    <row r="54" spans="2:14" s="1" customFormat="1" ht="20.100000000000001" customHeight="1" x14ac:dyDescent="0.25">
      <c r="B54" s="20" t="s">
        <v>89</v>
      </c>
      <c r="C54" s="99" t="s">
        <v>82</v>
      </c>
      <c r="D54" s="19"/>
      <c r="E54" s="69"/>
      <c r="F54" s="69"/>
      <c r="G54" s="130"/>
      <c r="I54" s="56"/>
    </row>
    <row r="55" spans="2:14" ht="20.100000000000001" customHeight="1" x14ac:dyDescent="0.25">
      <c r="B55" s="25" t="s">
        <v>91</v>
      </c>
      <c r="C55" s="100" t="s">
        <v>18</v>
      </c>
      <c r="D55" s="19"/>
      <c r="E55" s="131"/>
      <c r="F55" s="131"/>
      <c r="G55" s="132"/>
    </row>
    <row r="56" spans="2:14" ht="20.100000000000001" customHeight="1" thickBot="1" x14ac:dyDescent="0.3">
      <c r="B56" s="35" t="s">
        <v>94</v>
      </c>
      <c r="C56" s="107" t="s">
        <v>18</v>
      </c>
      <c r="D56" s="19"/>
      <c r="E56" s="124"/>
      <c r="F56" s="124"/>
      <c r="G56" s="151"/>
    </row>
    <row r="57" spans="2:14" ht="20.100000000000001" customHeight="1" thickBot="1" x14ac:dyDescent="0.4">
      <c r="B57" s="98" t="s">
        <v>90</v>
      </c>
      <c r="C57" s="109"/>
      <c r="D57" s="19"/>
      <c r="E57" s="109"/>
      <c r="F57" s="153"/>
      <c r="G57" s="152"/>
    </row>
    <row r="58" spans="2:14" s="1" customFormat="1" ht="20.100000000000001" customHeight="1" thickBot="1" x14ac:dyDescent="0.3">
      <c r="B58" s="154" t="s">
        <v>92</v>
      </c>
      <c r="C58" s="155" t="s">
        <v>82</v>
      </c>
      <c r="D58" s="19"/>
      <c r="E58" s="156"/>
      <c r="F58" s="157"/>
      <c r="G58" s="168"/>
      <c r="I58" s="56"/>
    </row>
    <row r="59" spans="2:14" s="1" customFormat="1" ht="20.100000000000001" customHeight="1" thickBot="1" x14ac:dyDescent="0.3">
      <c r="B59" s="158"/>
      <c r="C59" s="161"/>
      <c r="D59" s="159"/>
      <c r="E59" s="162"/>
      <c r="F59" s="162"/>
      <c r="G59" s="160"/>
      <c r="I59" s="56"/>
      <c r="N59" s="47"/>
    </row>
    <row r="60" spans="2:14" s="47" customFormat="1" ht="25.5" customHeight="1" thickBot="1" x14ac:dyDescent="0.3">
      <c r="B60" s="35" t="s">
        <v>93</v>
      </c>
      <c r="C60" s="107"/>
      <c r="D60" s="167"/>
      <c r="E60" s="58"/>
      <c r="F60" s="58"/>
      <c r="G60" s="151"/>
      <c r="N60" s="1"/>
    </row>
    <row r="61" spans="2:14" s="1" customFormat="1" ht="20.100000000000001" customHeight="1" x14ac:dyDescent="0.25">
      <c r="B61" s="165"/>
      <c r="C61" s="163"/>
      <c r="D61" s="19"/>
      <c r="E61" s="164"/>
      <c r="F61" s="164"/>
      <c r="G61" s="166"/>
      <c r="I61" s="56"/>
    </row>
    <row r="62" spans="2:14" s="1" customFormat="1" ht="20.100000000000001" customHeight="1" thickBot="1" x14ac:dyDescent="0.35">
      <c r="B62" s="82" t="s">
        <v>57</v>
      </c>
      <c r="C62" s="110"/>
      <c r="D62" s="36"/>
      <c r="E62" s="36"/>
      <c r="F62" s="36"/>
      <c r="G62" s="70"/>
      <c r="H62" s="56"/>
      <c r="I62" s="56"/>
    </row>
    <row r="63" spans="2:14" s="1" customFormat="1" ht="20.100000000000001" customHeight="1" x14ac:dyDescent="0.25">
      <c r="B63" s="30" t="s">
        <v>58</v>
      </c>
      <c r="C63" s="102" t="s">
        <v>6</v>
      </c>
      <c r="D63" s="19"/>
      <c r="E63" s="134"/>
      <c r="F63" s="135"/>
      <c r="G63" s="73"/>
      <c r="I63" s="56"/>
    </row>
    <row r="64" spans="2:14" s="1" customFormat="1" ht="20.100000000000001" customHeight="1" x14ac:dyDescent="0.25">
      <c r="B64" s="171" t="s">
        <v>74</v>
      </c>
      <c r="C64" s="106" t="s">
        <v>6</v>
      </c>
      <c r="D64" s="19"/>
      <c r="E64" s="172"/>
      <c r="F64" s="173"/>
      <c r="G64" s="179"/>
      <c r="I64" s="56"/>
    </row>
    <row r="65" spans="2:9" s="1" customFormat="1" ht="20.100000000000001" customHeight="1" x14ac:dyDescent="0.25">
      <c r="B65" s="20" t="s">
        <v>75</v>
      </c>
      <c r="C65" s="106" t="s">
        <v>6</v>
      </c>
      <c r="D65" s="19"/>
      <c r="E65" s="174"/>
      <c r="F65" s="175"/>
      <c r="G65" s="179"/>
      <c r="I65" s="56"/>
    </row>
    <row r="66" spans="2:9" s="1" customFormat="1" ht="20.100000000000001" customHeight="1" x14ac:dyDescent="0.25">
      <c r="B66" s="20" t="s">
        <v>59</v>
      </c>
      <c r="C66" s="106" t="s">
        <v>13</v>
      </c>
      <c r="D66" s="19"/>
      <c r="E66" s="136"/>
      <c r="F66" s="137"/>
      <c r="G66" s="74"/>
      <c r="I66" s="56"/>
    </row>
    <row r="67" spans="2:9" s="1" customFormat="1" ht="20.100000000000001" customHeight="1" thickBot="1" x14ac:dyDescent="0.3">
      <c r="B67" s="96" t="s">
        <v>60</v>
      </c>
      <c r="C67" s="108" t="s">
        <v>13</v>
      </c>
      <c r="D67" s="19"/>
      <c r="E67" s="138"/>
      <c r="F67" s="139"/>
      <c r="G67" s="75"/>
      <c r="I67" s="56"/>
    </row>
    <row r="68" spans="2:9" s="1" customFormat="1" ht="20.100000000000001" customHeight="1" x14ac:dyDescent="0.25">
      <c r="B68" s="71"/>
      <c r="C68" s="109"/>
      <c r="D68" s="19"/>
      <c r="E68" s="72"/>
      <c r="F68" s="72"/>
      <c r="G68" s="38"/>
      <c r="I68" s="56"/>
    </row>
    <row r="69" spans="2:9" s="1" customFormat="1" ht="20.100000000000001" customHeight="1" thickBot="1" x14ac:dyDescent="0.35">
      <c r="B69" s="82" t="s">
        <v>61</v>
      </c>
      <c r="C69" s="110"/>
      <c r="D69" s="36"/>
      <c r="E69" s="36"/>
      <c r="F69" s="36"/>
      <c r="G69" s="38"/>
      <c r="I69" s="56"/>
    </row>
    <row r="70" spans="2:9" s="1" customFormat="1" ht="20.100000000000001" customHeight="1" x14ac:dyDescent="0.25">
      <c r="B70" s="30" t="s">
        <v>95</v>
      </c>
      <c r="C70" s="102" t="s">
        <v>13</v>
      </c>
      <c r="D70" s="48"/>
      <c r="E70" s="176"/>
      <c r="F70" s="176"/>
      <c r="G70" s="176"/>
      <c r="I70" s="56"/>
    </row>
    <row r="71" spans="2:9" s="1" customFormat="1" ht="20.100000000000001" customHeight="1" x14ac:dyDescent="0.25">
      <c r="B71" s="20" t="s">
        <v>96</v>
      </c>
      <c r="C71" s="106" t="s">
        <v>13</v>
      </c>
      <c r="D71" s="48"/>
      <c r="E71" s="177"/>
      <c r="F71" s="177"/>
      <c r="G71" s="177"/>
      <c r="I71" s="56"/>
    </row>
    <row r="72" spans="2:9" s="1" customFormat="1" ht="20.100000000000001" customHeight="1" x14ac:dyDescent="0.25">
      <c r="B72" s="20" t="s">
        <v>97</v>
      </c>
      <c r="C72" s="106" t="s">
        <v>13</v>
      </c>
      <c r="D72" s="48"/>
      <c r="E72" s="177"/>
      <c r="F72" s="177"/>
      <c r="G72" s="177"/>
      <c r="I72" s="56"/>
    </row>
    <row r="73" spans="2:9" s="1" customFormat="1" ht="20.100000000000001" customHeight="1" thickBot="1" x14ac:dyDescent="0.3">
      <c r="B73" s="35" t="s">
        <v>69</v>
      </c>
      <c r="C73" s="107" t="s">
        <v>18</v>
      </c>
      <c r="D73" s="48"/>
      <c r="E73" s="140"/>
      <c r="F73" s="140"/>
      <c r="G73" s="140"/>
      <c r="I73" s="56"/>
    </row>
    <row r="74" spans="2:9" s="1" customFormat="1" ht="20.100000000000001" customHeight="1" thickBot="1" x14ac:dyDescent="0.3">
      <c r="B74" s="35" t="s">
        <v>70</v>
      </c>
      <c r="C74" s="107" t="s">
        <v>18</v>
      </c>
      <c r="D74" s="48"/>
      <c r="E74" s="141"/>
      <c r="F74" s="141"/>
      <c r="G74" s="141"/>
      <c r="I74" s="56"/>
    </row>
    <row r="75" spans="2:9" ht="20.100000000000001" customHeight="1" x14ac:dyDescent="0.25">
      <c r="B75" s="26"/>
      <c r="C75" s="112"/>
      <c r="D75" s="27"/>
      <c r="E75" s="28"/>
      <c r="F75" s="28"/>
      <c r="G75" s="29"/>
    </row>
    <row r="76" spans="2:9" ht="20.100000000000001" customHeight="1" thickBot="1" x14ac:dyDescent="0.35">
      <c r="B76" s="82" t="s">
        <v>46</v>
      </c>
      <c r="C76" s="110"/>
      <c r="D76" s="36"/>
      <c r="E76" s="37"/>
      <c r="F76" s="36"/>
      <c r="G76" s="38"/>
    </row>
    <row r="77" spans="2:9" ht="20.100000000000001" customHeight="1" thickBot="1" x14ac:dyDescent="0.4">
      <c r="B77" s="39" t="s">
        <v>47</v>
      </c>
      <c r="C77" s="113" t="s">
        <v>48</v>
      </c>
      <c r="D77" s="40"/>
      <c r="E77" s="41"/>
      <c r="F77" s="41"/>
      <c r="G77" s="42">
        <v>1.7000000000000001E-2</v>
      </c>
    </row>
    <row r="78" spans="2:9" ht="20.100000000000001" customHeight="1" x14ac:dyDescent="0.25">
      <c r="B78" s="18" t="s">
        <v>49</v>
      </c>
      <c r="C78" s="99" t="s">
        <v>13</v>
      </c>
      <c r="D78" s="19"/>
      <c r="E78" s="41"/>
      <c r="F78" s="41"/>
      <c r="G78" s="178"/>
    </row>
    <row r="79" spans="2:9" ht="20.100000000000001" customHeight="1" x14ac:dyDescent="0.25">
      <c r="B79" s="18" t="s">
        <v>50</v>
      </c>
      <c r="C79" s="99" t="s">
        <v>13</v>
      </c>
      <c r="D79" s="19"/>
      <c r="E79" s="22"/>
      <c r="F79" s="22"/>
      <c r="G79" s="178"/>
    </row>
    <row r="80" spans="2:9" ht="20.100000000000001" customHeight="1" x14ac:dyDescent="0.25">
      <c r="B80" s="18" t="s">
        <v>51</v>
      </c>
      <c r="C80" s="99" t="s">
        <v>13</v>
      </c>
      <c r="D80" s="19"/>
      <c r="E80" s="22"/>
      <c r="F80" s="22"/>
      <c r="G80" s="178"/>
    </row>
    <row r="81" spans="2:14" ht="20.100000000000001" customHeight="1" x14ac:dyDescent="0.25">
      <c r="B81" s="18" t="s">
        <v>85</v>
      </c>
      <c r="C81" s="99" t="s">
        <v>82</v>
      </c>
      <c r="D81" s="19"/>
      <c r="E81" s="22"/>
      <c r="F81" s="22"/>
      <c r="G81" s="178"/>
    </row>
    <row r="82" spans="2:14" ht="20.100000000000001" customHeight="1" x14ac:dyDescent="0.25">
      <c r="B82" s="25" t="s">
        <v>52</v>
      </c>
      <c r="C82" s="100" t="s">
        <v>18</v>
      </c>
      <c r="D82" s="19"/>
      <c r="E82" s="22"/>
      <c r="F82" s="22"/>
      <c r="G82" s="142"/>
    </row>
    <row r="83" spans="2:14" ht="20.100000000000001" customHeight="1" x14ac:dyDescent="0.25">
      <c r="B83" s="25" t="s">
        <v>53</v>
      </c>
      <c r="C83" s="100" t="s">
        <v>18</v>
      </c>
      <c r="D83" s="19"/>
      <c r="E83" s="22"/>
      <c r="F83" s="22"/>
      <c r="G83" s="143"/>
    </row>
    <row r="84" spans="2:14" ht="20.100000000000001" customHeight="1" x14ac:dyDescent="0.25">
      <c r="B84" s="43" t="s">
        <v>54</v>
      </c>
      <c r="C84" s="114" t="s">
        <v>18</v>
      </c>
      <c r="D84" s="44"/>
      <c r="E84" s="22"/>
      <c r="F84" s="22"/>
      <c r="G84" s="144"/>
    </row>
    <row r="85" spans="2:14" ht="20.100000000000001" customHeight="1" x14ac:dyDescent="0.25">
      <c r="B85" s="55" t="s">
        <v>76</v>
      </c>
      <c r="C85" s="115" t="s">
        <v>13</v>
      </c>
      <c r="D85" s="44"/>
      <c r="E85" s="22"/>
      <c r="F85" s="22"/>
      <c r="G85" s="87"/>
    </row>
    <row r="86" spans="2:14" ht="20.100000000000001" customHeight="1" x14ac:dyDescent="0.25">
      <c r="B86" s="55" t="s">
        <v>79</v>
      </c>
      <c r="C86" s="115" t="s">
        <v>13</v>
      </c>
      <c r="D86" s="44"/>
      <c r="E86" s="22"/>
      <c r="F86" s="22"/>
      <c r="G86" s="87"/>
    </row>
    <row r="87" spans="2:14" ht="20.100000000000001" customHeight="1" x14ac:dyDescent="0.25">
      <c r="B87" s="43" t="s">
        <v>55</v>
      </c>
      <c r="C87" s="114" t="s">
        <v>18</v>
      </c>
      <c r="D87" s="40"/>
      <c r="E87" s="22"/>
      <c r="F87" s="22"/>
      <c r="G87" s="144"/>
    </row>
    <row r="88" spans="2:14" ht="20.100000000000001" customHeight="1" thickBot="1" x14ac:dyDescent="0.3">
      <c r="B88" s="35" t="s">
        <v>56</v>
      </c>
      <c r="C88" s="107" t="s">
        <v>18</v>
      </c>
      <c r="D88" s="45"/>
      <c r="E88" s="46"/>
      <c r="F88" s="46"/>
      <c r="G88" s="145"/>
    </row>
    <row r="89" spans="2:14" s="1" customFormat="1" ht="20.100000000000001" customHeight="1" thickBot="1" x14ac:dyDescent="0.3">
      <c r="B89" s="78"/>
      <c r="C89" s="112"/>
      <c r="D89" s="44"/>
      <c r="E89" s="79"/>
      <c r="F89" s="79"/>
      <c r="G89" s="80"/>
      <c r="H89" s="4"/>
    </row>
    <row r="90" spans="2:14" s="1" customFormat="1" ht="20.100000000000001" customHeight="1" x14ac:dyDescent="0.25">
      <c r="B90" s="61" t="s">
        <v>72</v>
      </c>
      <c r="C90" s="116" t="s">
        <v>18</v>
      </c>
      <c r="D90" s="63"/>
      <c r="E90" s="57"/>
      <c r="F90" s="57"/>
      <c r="G90" s="146">
        <f>IF(G84&lt;=G87*G83,G84,G87*G83)</f>
        <v>0</v>
      </c>
      <c r="H90" s="4"/>
      <c r="N90" s="77"/>
    </row>
    <row r="91" spans="2:14" s="1" customFormat="1" ht="20.100000000000001" customHeight="1" thickBot="1" x14ac:dyDescent="0.3">
      <c r="B91" s="62" t="s">
        <v>73</v>
      </c>
      <c r="C91" s="117" t="s">
        <v>18</v>
      </c>
      <c r="D91" s="64"/>
      <c r="E91" s="58"/>
      <c r="F91" s="58"/>
      <c r="G91" s="147">
        <f>G84-G90</f>
        <v>0</v>
      </c>
      <c r="H91" s="4"/>
    </row>
    <row r="92" spans="2:14" s="1" customFormat="1" ht="20.100000000000001" customHeight="1" x14ac:dyDescent="0.25">
      <c r="B92" s="81"/>
      <c r="C92" s="118"/>
      <c r="D92" s="56"/>
      <c r="E92" s="56"/>
      <c r="F92" s="56"/>
      <c r="G92" s="148"/>
      <c r="H92" s="4"/>
    </row>
    <row r="93" spans="2:14" ht="20.100000000000001" customHeight="1" thickBot="1" x14ac:dyDescent="0.35">
      <c r="B93" s="82" t="s">
        <v>80</v>
      </c>
      <c r="C93" s="110"/>
      <c r="D93" s="36"/>
      <c r="E93" s="37"/>
      <c r="F93" s="36"/>
      <c r="G93" s="148"/>
    </row>
    <row r="94" spans="2:14" s="1" customFormat="1" ht="20.100000000000001" customHeight="1" x14ac:dyDescent="0.25">
      <c r="B94" s="83" t="s">
        <v>77</v>
      </c>
      <c r="C94" s="119" t="s">
        <v>13</v>
      </c>
      <c r="D94" s="63"/>
      <c r="E94" s="57"/>
      <c r="F94" s="57"/>
      <c r="G94" s="85"/>
      <c r="H94" s="4"/>
      <c r="I94" s="77"/>
    </row>
    <row r="95" spans="2:14" s="1" customFormat="1" ht="20.100000000000001" customHeight="1" thickBot="1" x14ac:dyDescent="0.3">
      <c r="B95" s="84" t="s">
        <v>78</v>
      </c>
      <c r="C95" s="120" t="s">
        <v>13</v>
      </c>
      <c r="D95" s="64"/>
      <c r="E95" s="58"/>
      <c r="F95" s="58"/>
      <c r="G95" s="86"/>
      <c r="H95" s="4"/>
      <c r="I95" s="77"/>
    </row>
    <row r="96" spans="2:14" s="1" customFormat="1" ht="16.5" thickBot="1" x14ac:dyDescent="0.3">
      <c r="C96" s="121"/>
      <c r="G96" s="149"/>
      <c r="H96" s="4"/>
      <c r="N96" s="47"/>
    </row>
    <row r="97" spans="2:14" s="47" customFormat="1" ht="25.5" customHeight="1" thickBot="1" x14ac:dyDescent="0.3">
      <c r="B97" s="59" t="s">
        <v>68</v>
      </c>
      <c r="C97" s="122" t="s">
        <v>6</v>
      </c>
      <c r="D97" s="60"/>
      <c r="E97" s="76"/>
      <c r="F97" s="76"/>
      <c r="G97" s="150"/>
      <c r="N97" s="1"/>
    </row>
    <row r="98" spans="2:14" s="1" customFormat="1" x14ac:dyDescent="0.25">
      <c r="H98" s="4"/>
    </row>
    <row r="99" spans="2:14" s="1" customFormat="1" x14ac:dyDescent="0.25">
      <c r="G99" s="88"/>
      <c r="H99" s="4"/>
    </row>
    <row r="100" spans="2:14" s="1" customFormat="1" x14ac:dyDescent="0.25">
      <c r="H100" s="4"/>
    </row>
    <row r="101" spans="2:14" s="1" customFormat="1" x14ac:dyDescent="0.25">
      <c r="H101" s="4"/>
    </row>
    <row r="102" spans="2:14" s="1" customFormat="1" x14ac:dyDescent="0.25">
      <c r="H102" s="4"/>
    </row>
    <row r="103" spans="2:14" s="1" customFormat="1" x14ac:dyDescent="0.25">
      <c r="H103" s="4"/>
    </row>
    <row r="104" spans="2:14" s="1" customFormat="1" x14ac:dyDescent="0.25">
      <c r="H104" s="4"/>
    </row>
    <row r="105" spans="2:14" s="1" customFormat="1" x14ac:dyDescent="0.25">
      <c r="H105" s="4"/>
    </row>
    <row r="106" spans="2:14" s="1" customFormat="1" x14ac:dyDescent="0.25">
      <c r="H106" s="4"/>
    </row>
    <row r="107" spans="2:14" s="1" customFormat="1" x14ac:dyDescent="0.25">
      <c r="H107" s="4"/>
    </row>
    <row r="108" spans="2:14" s="1" customFormat="1" x14ac:dyDescent="0.25">
      <c r="H108" s="4"/>
    </row>
    <row r="109" spans="2:14" s="1" customFormat="1" x14ac:dyDescent="0.25">
      <c r="H109" s="4"/>
    </row>
    <row r="110" spans="2:14" s="1" customFormat="1" x14ac:dyDescent="0.25">
      <c r="H110" s="4"/>
    </row>
    <row r="111" spans="2:14" s="1" customFormat="1" x14ac:dyDescent="0.25">
      <c r="H111" s="4"/>
    </row>
    <row r="112" spans="2:14" s="1" customFormat="1" x14ac:dyDescent="0.25">
      <c r="H112" s="4"/>
    </row>
    <row r="113" spans="8:8" s="1" customFormat="1" x14ac:dyDescent="0.25">
      <c r="H113" s="4"/>
    </row>
    <row r="114" spans="8:8" s="1" customFormat="1" x14ac:dyDescent="0.25">
      <c r="H114" s="4"/>
    </row>
    <row r="115" spans="8:8" s="1" customFormat="1" x14ac:dyDescent="0.25">
      <c r="H115" s="4"/>
    </row>
    <row r="116" spans="8:8" s="1" customFormat="1" x14ac:dyDescent="0.25">
      <c r="H116" s="4"/>
    </row>
    <row r="117" spans="8:8" s="1" customFormat="1" x14ac:dyDescent="0.25">
      <c r="H117" s="4"/>
    </row>
    <row r="118" spans="8:8" s="1" customFormat="1" x14ac:dyDescent="0.25">
      <c r="H118" s="4"/>
    </row>
    <row r="119" spans="8:8" s="1" customFormat="1" x14ac:dyDescent="0.25">
      <c r="H119" s="4"/>
    </row>
    <row r="120" spans="8:8" s="1" customFormat="1" x14ac:dyDescent="0.25">
      <c r="H120" s="4"/>
    </row>
    <row r="121" spans="8:8" s="1" customFormat="1" x14ac:dyDescent="0.25">
      <c r="H121" s="4"/>
    </row>
    <row r="122" spans="8:8" s="1" customFormat="1" x14ac:dyDescent="0.25">
      <c r="H122" s="4"/>
    </row>
    <row r="123" spans="8:8" s="1" customFormat="1" x14ac:dyDescent="0.25">
      <c r="H123" s="4"/>
    </row>
    <row r="124" spans="8:8" s="1" customFormat="1" x14ac:dyDescent="0.25">
      <c r="H124" s="4"/>
    </row>
    <row r="125" spans="8:8" s="1" customFormat="1" x14ac:dyDescent="0.25">
      <c r="H125" s="4"/>
    </row>
    <row r="126" spans="8:8" s="1" customFormat="1" x14ac:dyDescent="0.25">
      <c r="H126" s="4"/>
    </row>
    <row r="127" spans="8:8" s="1" customFormat="1" x14ac:dyDescent="0.25">
      <c r="H127" s="4"/>
    </row>
    <row r="128" spans="8:8" s="1" customFormat="1" x14ac:dyDescent="0.25">
      <c r="H128" s="4"/>
    </row>
    <row r="129" spans="8:8" s="1" customFormat="1" x14ac:dyDescent="0.25">
      <c r="H129" s="4"/>
    </row>
    <row r="130" spans="8:8" s="1" customFormat="1" x14ac:dyDescent="0.25">
      <c r="H130" s="4"/>
    </row>
    <row r="131" spans="8:8" s="1" customFormat="1" x14ac:dyDescent="0.25">
      <c r="H131" s="4"/>
    </row>
    <row r="132" spans="8:8" s="1" customFormat="1" x14ac:dyDescent="0.25">
      <c r="H132" s="4"/>
    </row>
    <row r="133" spans="8:8" s="1" customFormat="1" x14ac:dyDescent="0.25">
      <c r="H133" s="4"/>
    </row>
    <row r="134" spans="8:8" s="1" customFormat="1" x14ac:dyDescent="0.25">
      <c r="H134" s="4"/>
    </row>
    <row r="135" spans="8:8" s="1" customFormat="1" x14ac:dyDescent="0.25">
      <c r="H135" s="4"/>
    </row>
    <row r="136" spans="8:8" s="1" customFormat="1" x14ac:dyDescent="0.25">
      <c r="H136" s="4"/>
    </row>
    <row r="137" spans="8:8" s="1" customFormat="1" x14ac:dyDescent="0.25">
      <c r="H137" s="4"/>
    </row>
    <row r="138" spans="8:8" s="1" customFormat="1" x14ac:dyDescent="0.25">
      <c r="H138" s="4"/>
    </row>
    <row r="139" spans="8:8" s="1" customFormat="1" x14ac:dyDescent="0.25">
      <c r="H139" s="4"/>
    </row>
    <row r="140" spans="8:8" s="1" customFormat="1" x14ac:dyDescent="0.25">
      <c r="H140" s="4"/>
    </row>
    <row r="141" spans="8:8" s="1" customFormat="1" x14ac:dyDescent="0.25">
      <c r="H141" s="4"/>
    </row>
    <row r="142" spans="8:8" s="1" customFormat="1" x14ac:dyDescent="0.25">
      <c r="H142" s="4"/>
    </row>
    <row r="143" spans="8:8" s="1" customFormat="1" x14ac:dyDescent="0.25">
      <c r="H143" s="4"/>
    </row>
    <row r="144" spans="8:8" s="1" customFormat="1" x14ac:dyDescent="0.25">
      <c r="H144" s="4"/>
    </row>
    <row r="145" spans="8:8" s="1" customFormat="1" x14ac:dyDescent="0.25">
      <c r="H145" s="4"/>
    </row>
    <row r="146" spans="8:8" s="1" customFormat="1" x14ac:dyDescent="0.25">
      <c r="H146" s="4"/>
    </row>
    <row r="147" spans="8:8" s="1" customFormat="1" x14ac:dyDescent="0.25">
      <c r="H147" s="4"/>
    </row>
    <row r="148" spans="8:8" s="1" customFormat="1" x14ac:dyDescent="0.25">
      <c r="H148" s="4"/>
    </row>
    <row r="149" spans="8:8" s="1" customFormat="1" x14ac:dyDescent="0.25">
      <c r="H149" s="4"/>
    </row>
    <row r="150" spans="8:8" s="1" customFormat="1" x14ac:dyDescent="0.25">
      <c r="H150" s="4"/>
    </row>
    <row r="151" spans="8:8" s="1" customFormat="1" x14ac:dyDescent="0.25">
      <c r="H151" s="4"/>
    </row>
    <row r="152" spans="8:8" s="1" customFormat="1" x14ac:dyDescent="0.25">
      <c r="H152" s="4"/>
    </row>
    <row r="153" spans="8:8" s="1" customFormat="1" x14ac:dyDescent="0.25">
      <c r="H153" s="4"/>
    </row>
    <row r="154" spans="8:8" s="1" customFormat="1" x14ac:dyDescent="0.25">
      <c r="H154" s="4"/>
    </row>
    <row r="155" spans="8:8" s="1" customFormat="1" x14ac:dyDescent="0.25">
      <c r="H155" s="4"/>
    </row>
    <row r="156" spans="8:8" s="1" customFormat="1" x14ac:dyDescent="0.25">
      <c r="H156" s="4"/>
    </row>
    <row r="157" spans="8:8" s="1" customFormat="1" x14ac:dyDescent="0.25">
      <c r="H157" s="4"/>
    </row>
    <row r="158" spans="8:8" s="1" customFormat="1" x14ac:dyDescent="0.25">
      <c r="H158" s="4"/>
    </row>
    <row r="159" spans="8:8" s="1" customFormat="1" x14ac:dyDescent="0.25">
      <c r="H159" s="4"/>
    </row>
    <row r="160" spans="8:8" s="1" customFormat="1" x14ac:dyDescent="0.25">
      <c r="H160" s="4"/>
    </row>
    <row r="161" spans="8:8" s="1" customFormat="1" x14ac:dyDescent="0.25">
      <c r="H161" s="4"/>
    </row>
    <row r="162" spans="8:8" s="1" customFormat="1" x14ac:dyDescent="0.25">
      <c r="H162" s="4"/>
    </row>
    <row r="163" spans="8:8" s="1" customFormat="1" x14ac:dyDescent="0.25">
      <c r="H163" s="4"/>
    </row>
    <row r="164" spans="8:8" s="1" customFormat="1" x14ac:dyDescent="0.25">
      <c r="H164" s="4"/>
    </row>
    <row r="165" spans="8:8" s="1" customFormat="1" x14ac:dyDescent="0.25">
      <c r="H165" s="4"/>
    </row>
    <row r="166" spans="8:8" s="1" customFormat="1" x14ac:dyDescent="0.25">
      <c r="H166" s="4"/>
    </row>
    <row r="167" spans="8:8" s="1" customFormat="1" x14ac:dyDescent="0.25">
      <c r="H167" s="4"/>
    </row>
    <row r="168" spans="8:8" s="1" customFormat="1" x14ac:dyDescent="0.25">
      <c r="H168" s="4"/>
    </row>
    <row r="169" spans="8:8" s="1" customFormat="1" x14ac:dyDescent="0.25">
      <c r="H169" s="4"/>
    </row>
    <row r="170" spans="8:8" s="1" customFormat="1" x14ac:dyDescent="0.25">
      <c r="H170" s="4"/>
    </row>
    <row r="171" spans="8:8" s="1" customFormat="1" x14ac:dyDescent="0.25">
      <c r="H171" s="4"/>
    </row>
    <row r="172" spans="8:8" s="1" customFormat="1" x14ac:dyDescent="0.25">
      <c r="H172" s="4"/>
    </row>
    <row r="173" spans="8:8" s="1" customFormat="1" x14ac:dyDescent="0.25">
      <c r="H173" s="4"/>
    </row>
    <row r="174" spans="8:8" s="1" customFormat="1" x14ac:dyDescent="0.25">
      <c r="H174" s="4"/>
    </row>
    <row r="175" spans="8:8" s="1" customFormat="1" x14ac:dyDescent="0.25">
      <c r="H175" s="4"/>
    </row>
    <row r="176" spans="8:8" s="1" customFormat="1" x14ac:dyDescent="0.25">
      <c r="H176" s="4"/>
    </row>
    <row r="177" spans="8:8" s="1" customFormat="1" x14ac:dyDescent="0.25">
      <c r="H177" s="4"/>
    </row>
    <row r="178" spans="8:8" s="1" customFormat="1" x14ac:dyDescent="0.25">
      <c r="H178" s="4"/>
    </row>
    <row r="179" spans="8:8" s="1" customFormat="1" x14ac:dyDescent="0.25">
      <c r="H179" s="4"/>
    </row>
    <row r="180" spans="8:8" s="1" customFormat="1" x14ac:dyDescent="0.25">
      <c r="H180" s="4"/>
    </row>
    <row r="181" spans="8:8" s="1" customFormat="1" x14ac:dyDescent="0.25">
      <c r="H181" s="4"/>
    </row>
    <row r="182" spans="8:8" s="1" customFormat="1" x14ac:dyDescent="0.25">
      <c r="H182" s="4"/>
    </row>
    <row r="183" spans="8:8" s="1" customFormat="1" x14ac:dyDescent="0.25">
      <c r="H183" s="4"/>
    </row>
    <row r="184" spans="8:8" s="1" customFormat="1" x14ac:dyDescent="0.25">
      <c r="H184" s="4"/>
    </row>
    <row r="185" spans="8:8" s="1" customFormat="1" x14ac:dyDescent="0.25">
      <c r="H185" s="4"/>
    </row>
    <row r="186" spans="8:8" s="1" customFormat="1" x14ac:dyDescent="0.25">
      <c r="H186" s="4"/>
    </row>
    <row r="187" spans="8:8" s="1" customFormat="1" x14ac:dyDescent="0.25">
      <c r="H187" s="4"/>
    </row>
    <row r="188" spans="8:8" s="1" customFormat="1" x14ac:dyDescent="0.25">
      <c r="H188" s="4"/>
    </row>
    <row r="189" spans="8:8" s="1" customFormat="1" x14ac:dyDescent="0.25">
      <c r="H189" s="4"/>
    </row>
    <row r="190" spans="8:8" s="1" customFormat="1" x14ac:dyDescent="0.25">
      <c r="H190" s="4"/>
    </row>
    <row r="191" spans="8:8" s="1" customFormat="1" x14ac:dyDescent="0.25">
      <c r="H191" s="4"/>
    </row>
    <row r="192" spans="8:8" s="1" customFormat="1" x14ac:dyDescent="0.25">
      <c r="H192" s="4"/>
    </row>
    <row r="193" spans="8:8" s="1" customFormat="1" x14ac:dyDescent="0.25">
      <c r="H193" s="4"/>
    </row>
    <row r="194" spans="8:8" s="1" customFormat="1" x14ac:dyDescent="0.25">
      <c r="H194" s="4"/>
    </row>
    <row r="195" spans="8:8" s="1" customFormat="1" x14ac:dyDescent="0.25">
      <c r="H195" s="4"/>
    </row>
    <row r="196" spans="8:8" s="1" customFormat="1" x14ac:dyDescent="0.25">
      <c r="H196" s="4"/>
    </row>
    <row r="197" spans="8:8" s="1" customFormat="1" x14ac:dyDescent="0.25">
      <c r="H197" s="4"/>
    </row>
    <row r="198" spans="8:8" s="1" customFormat="1" x14ac:dyDescent="0.25">
      <c r="H198" s="4"/>
    </row>
    <row r="199" spans="8:8" s="1" customFormat="1" x14ac:dyDescent="0.25">
      <c r="H199" s="4"/>
    </row>
    <row r="200" spans="8:8" s="1" customFormat="1" x14ac:dyDescent="0.25">
      <c r="H200" s="4"/>
    </row>
    <row r="201" spans="8:8" s="1" customFormat="1" x14ac:dyDescent="0.25">
      <c r="H201" s="4"/>
    </row>
    <row r="202" spans="8:8" s="1" customFormat="1" x14ac:dyDescent="0.25">
      <c r="H202" s="4"/>
    </row>
    <row r="203" spans="8:8" s="1" customFormat="1" x14ac:dyDescent="0.25">
      <c r="H203" s="4"/>
    </row>
    <row r="204" spans="8:8" s="1" customFormat="1" x14ac:dyDescent="0.25">
      <c r="H204" s="4"/>
    </row>
    <row r="205" spans="8:8" s="1" customFormat="1" x14ac:dyDescent="0.25">
      <c r="H205" s="4"/>
    </row>
    <row r="206" spans="8:8" s="1" customFormat="1" x14ac:dyDescent="0.25">
      <c r="H206" s="4"/>
    </row>
    <row r="207" spans="8:8" s="1" customFormat="1" x14ac:dyDescent="0.25">
      <c r="H207" s="4"/>
    </row>
    <row r="208" spans="8:8" s="1" customFormat="1" x14ac:dyDescent="0.25">
      <c r="H208" s="4"/>
    </row>
    <row r="209" spans="8:8" s="1" customFormat="1" x14ac:dyDescent="0.25">
      <c r="H209" s="4"/>
    </row>
    <row r="210" spans="8:8" s="1" customFormat="1" x14ac:dyDescent="0.25">
      <c r="H210" s="4"/>
    </row>
    <row r="211" spans="8:8" s="1" customFormat="1" x14ac:dyDescent="0.25">
      <c r="H211" s="4"/>
    </row>
    <row r="212" spans="8:8" s="1" customFormat="1" x14ac:dyDescent="0.25">
      <c r="H212" s="4"/>
    </row>
    <row r="213" spans="8:8" s="1" customFormat="1" x14ac:dyDescent="0.25">
      <c r="H213" s="4"/>
    </row>
    <row r="214" spans="8:8" s="1" customFormat="1" x14ac:dyDescent="0.25">
      <c r="H214" s="4"/>
    </row>
    <row r="215" spans="8:8" s="1" customFormat="1" x14ac:dyDescent="0.25">
      <c r="H215" s="4"/>
    </row>
    <row r="216" spans="8:8" s="1" customFormat="1" x14ac:dyDescent="0.25">
      <c r="H216" s="4"/>
    </row>
    <row r="217" spans="8:8" s="1" customFormat="1" x14ac:dyDescent="0.25">
      <c r="H217" s="4"/>
    </row>
    <row r="218" spans="8:8" s="1" customFormat="1" x14ac:dyDescent="0.25">
      <c r="H218" s="4"/>
    </row>
    <row r="219" spans="8:8" s="1" customFormat="1" x14ac:dyDescent="0.25">
      <c r="H219" s="4"/>
    </row>
    <row r="220" spans="8:8" s="1" customFormat="1" x14ac:dyDescent="0.25">
      <c r="H220" s="4"/>
    </row>
    <row r="221" spans="8:8" s="1" customFormat="1" x14ac:dyDescent="0.25">
      <c r="H221" s="4"/>
    </row>
    <row r="222" spans="8:8" s="1" customFormat="1" x14ac:dyDescent="0.25">
      <c r="H222" s="4"/>
    </row>
    <row r="223" spans="8:8" s="1" customFormat="1" x14ac:dyDescent="0.25">
      <c r="H223" s="4"/>
    </row>
    <row r="224" spans="8:8" s="1" customFormat="1" x14ac:dyDescent="0.25">
      <c r="H224" s="4"/>
    </row>
    <row r="225" spans="8:8" s="1" customFormat="1" x14ac:dyDescent="0.25">
      <c r="H225" s="4"/>
    </row>
    <row r="226" spans="8:8" s="1" customFormat="1" x14ac:dyDescent="0.25">
      <c r="H226" s="4"/>
    </row>
    <row r="227" spans="8:8" s="1" customFormat="1" x14ac:dyDescent="0.25">
      <c r="H227" s="4"/>
    </row>
    <row r="228" spans="8:8" s="1" customFormat="1" x14ac:dyDescent="0.25">
      <c r="H228" s="4"/>
    </row>
    <row r="229" spans="8:8" s="1" customFormat="1" x14ac:dyDescent="0.25">
      <c r="H229" s="4"/>
    </row>
    <row r="230" spans="8:8" s="1" customFormat="1" x14ac:dyDescent="0.25">
      <c r="H230" s="4"/>
    </row>
    <row r="231" spans="8:8" s="1" customFormat="1" x14ac:dyDescent="0.25">
      <c r="H231" s="4"/>
    </row>
    <row r="232" spans="8:8" s="1" customFormat="1" x14ac:dyDescent="0.25">
      <c r="H232" s="4"/>
    </row>
    <row r="233" spans="8:8" s="1" customFormat="1" x14ac:dyDescent="0.25">
      <c r="H233" s="4"/>
    </row>
    <row r="234" spans="8:8" s="1" customFormat="1" x14ac:dyDescent="0.25">
      <c r="H234" s="4"/>
    </row>
    <row r="235" spans="8:8" s="1" customFormat="1" x14ac:dyDescent="0.25">
      <c r="H235" s="4"/>
    </row>
    <row r="236" spans="8:8" s="1" customFormat="1" x14ac:dyDescent="0.25">
      <c r="H236" s="4"/>
    </row>
    <row r="237" spans="8:8" s="1" customFormat="1" x14ac:dyDescent="0.25">
      <c r="H237" s="4"/>
    </row>
    <row r="238" spans="8:8" s="1" customFormat="1" x14ac:dyDescent="0.25">
      <c r="H238" s="4"/>
    </row>
    <row r="239" spans="8:8" s="1" customFormat="1" x14ac:dyDescent="0.25">
      <c r="H239" s="4"/>
    </row>
    <row r="240" spans="8:8" s="1" customFormat="1" x14ac:dyDescent="0.25">
      <c r="H240" s="4"/>
    </row>
    <row r="241" spans="8:8" s="1" customFormat="1" x14ac:dyDescent="0.25">
      <c r="H241" s="4"/>
    </row>
    <row r="242" spans="8:8" s="1" customFormat="1" x14ac:dyDescent="0.25">
      <c r="H242" s="4"/>
    </row>
    <row r="243" spans="8:8" s="1" customFormat="1" x14ac:dyDescent="0.25">
      <c r="H243" s="4"/>
    </row>
    <row r="244" spans="8:8" s="1" customFormat="1" x14ac:dyDescent="0.25">
      <c r="H244" s="4"/>
    </row>
    <row r="245" spans="8:8" s="1" customFormat="1" x14ac:dyDescent="0.25">
      <c r="H245" s="4"/>
    </row>
    <row r="246" spans="8:8" s="1" customFormat="1" x14ac:dyDescent="0.25">
      <c r="H246" s="4"/>
    </row>
    <row r="247" spans="8:8" s="1" customFormat="1" x14ac:dyDescent="0.25">
      <c r="H247" s="4"/>
    </row>
    <row r="248" spans="8:8" s="1" customFormat="1" x14ac:dyDescent="0.25">
      <c r="H248" s="4"/>
    </row>
    <row r="249" spans="8:8" s="1" customFormat="1" x14ac:dyDescent="0.25">
      <c r="H249" s="4"/>
    </row>
    <row r="250" spans="8:8" s="1" customFormat="1" x14ac:dyDescent="0.25">
      <c r="H250" s="4"/>
    </row>
    <row r="251" spans="8:8" s="1" customFormat="1" x14ac:dyDescent="0.25">
      <c r="H251" s="4"/>
    </row>
    <row r="252" spans="8:8" s="1" customFormat="1" x14ac:dyDescent="0.25">
      <c r="H252" s="4"/>
    </row>
    <row r="253" spans="8:8" s="1" customFormat="1" x14ac:dyDescent="0.25">
      <c r="H253" s="4"/>
    </row>
    <row r="254" spans="8:8" s="1" customFormat="1" x14ac:dyDescent="0.25">
      <c r="H254" s="4"/>
    </row>
    <row r="255" spans="8:8" s="1" customFormat="1" x14ac:dyDescent="0.25">
      <c r="H255" s="4"/>
    </row>
    <row r="256" spans="8:8" s="1" customFormat="1" x14ac:dyDescent="0.25">
      <c r="H256" s="4"/>
    </row>
    <row r="257" spans="8:8" s="1" customFormat="1" x14ac:dyDescent="0.25">
      <c r="H257" s="4"/>
    </row>
    <row r="258" spans="8:8" s="1" customFormat="1" x14ac:dyDescent="0.25">
      <c r="H258" s="4"/>
    </row>
    <row r="259" spans="8:8" s="1" customFormat="1" x14ac:dyDescent="0.25">
      <c r="H259" s="4"/>
    </row>
    <row r="260" spans="8:8" s="1" customFormat="1" x14ac:dyDescent="0.25">
      <c r="H260" s="4"/>
    </row>
    <row r="261" spans="8:8" s="1" customFormat="1" x14ac:dyDescent="0.25">
      <c r="H261" s="4"/>
    </row>
    <row r="262" spans="8:8" s="1" customFormat="1" x14ac:dyDescent="0.25">
      <c r="H262" s="4"/>
    </row>
    <row r="263" spans="8:8" s="1" customFormat="1" x14ac:dyDescent="0.25">
      <c r="H263" s="4"/>
    </row>
    <row r="264" spans="8:8" s="1" customFormat="1" x14ac:dyDescent="0.25">
      <c r="H264" s="4"/>
    </row>
    <row r="265" spans="8:8" s="1" customFormat="1" x14ac:dyDescent="0.25">
      <c r="H265" s="4"/>
    </row>
    <row r="266" spans="8:8" s="1" customFormat="1" x14ac:dyDescent="0.25">
      <c r="H266" s="4"/>
    </row>
    <row r="267" spans="8:8" s="1" customFormat="1" x14ac:dyDescent="0.25">
      <c r="H267" s="4"/>
    </row>
    <row r="268" spans="8:8" s="1" customFormat="1" x14ac:dyDescent="0.25">
      <c r="H268" s="4"/>
    </row>
    <row r="269" spans="8:8" s="1" customFormat="1" x14ac:dyDescent="0.25">
      <c r="H269" s="4"/>
    </row>
    <row r="270" spans="8:8" s="1" customFormat="1" x14ac:dyDescent="0.25">
      <c r="H270" s="4"/>
    </row>
    <row r="271" spans="8:8" s="1" customFormat="1" x14ac:dyDescent="0.25">
      <c r="H271" s="4"/>
    </row>
    <row r="272" spans="8:8" s="1" customFormat="1" x14ac:dyDescent="0.25">
      <c r="H272" s="4"/>
    </row>
    <row r="273" spans="8:8" s="1" customFormat="1" x14ac:dyDescent="0.25">
      <c r="H273" s="4"/>
    </row>
    <row r="274" spans="8:8" s="1" customFormat="1" x14ac:dyDescent="0.25">
      <c r="H274" s="4"/>
    </row>
    <row r="275" spans="8:8" s="1" customFormat="1" x14ac:dyDescent="0.25">
      <c r="H275" s="4"/>
    </row>
    <row r="276" spans="8:8" s="1" customFormat="1" x14ac:dyDescent="0.25">
      <c r="H276" s="4"/>
    </row>
    <row r="277" spans="8:8" s="1" customFormat="1" x14ac:dyDescent="0.25">
      <c r="H277" s="4"/>
    </row>
    <row r="278" spans="8:8" s="1" customFormat="1" x14ac:dyDescent="0.25">
      <c r="H278" s="4"/>
    </row>
    <row r="279" spans="8:8" s="1" customFormat="1" x14ac:dyDescent="0.25">
      <c r="H279" s="4"/>
    </row>
    <row r="280" spans="8:8" s="1" customFormat="1" x14ac:dyDescent="0.25">
      <c r="H280" s="4"/>
    </row>
    <row r="281" spans="8:8" s="1" customFormat="1" x14ac:dyDescent="0.25">
      <c r="H281" s="4"/>
    </row>
    <row r="282" spans="8:8" s="1" customFormat="1" x14ac:dyDescent="0.25">
      <c r="H282" s="4"/>
    </row>
    <row r="283" spans="8:8" s="1" customFormat="1" x14ac:dyDescent="0.25">
      <c r="H283" s="4"/>
    </row>
    <row r="284" spans="8:8" s="1" customFormat="1" x14ac:dyDescent="0.25">
      <c r="H284" s="4"/>
    </row>
    <row r="285" spans="8:8" s="1" customFormat="1" x14ac:dyDescent="0.25">
      <c r="H285" s="4"/>
    </row>
    <row r="286" spans="8:8" s="1" customFormat="1" x14ac:dyDescent="0.25">
      <c r="H286" s="4"/>
    </row>
    <row r="287" spans="8:8" s="1" customFormat="1" x14ac:dyDescent="0.25">
      <c r="H287" s="4"/>
    </row>
    <row r="288" spans="8:8" s="1" customFormat="1" x14ac:dyDescent="0.25">
      <c r="H288" s="4"/>
    </row>
    <row r="289" spans="8:8" s="1" customFormat="1" x14ac:dyDescent="0.25">
      <c r="H289" s="4"/>
    </row>
    <row r="290" spans="8:8" s="1" customFormat="1" x14ac:dyDescent="0.25">
      <c r="H290" s="4"/>
    </row>
    <row r="291" spans="8:8" s="1" customFormat="1" x14ac:dyDescent="0.25">
      <c r="H291" s="4"/>
    </row>
    <row r="292" spans="8:8" s="1" customFormat="1" x14ac:dyDescent="0.25">
      <c r="H292" s="4"/>
    </row>
    <row r="293" spans="8:8" s="1" customFormat="1" x14ac:dyDescent="0.25">
      <c r="H293" s="4"/>
    </row>
    <row r="294" spans="8:8" s="1" customFormat="1" x14ac:dyDescent="0.25">
      <c r="H294" s="4"/>
    </row>
    <row r="295" spans="8:8" s="1" customFormat="1" x14ac:dyDescent="0.25">
      <c r="H295" s="4"/>
    </row>
    <row r="296" spans="8:8" s="1" customFormat="1" x14ac:dyDescent="0.25">
      <c r="H296" s="4"/>
    </row>
    <row r="297" spans="8:8" s="1" customFormat="1" x14ac:dyDescent="0.25">
      <c r="H297" s="4"/>
    </row>
    <row r="298" spans="8:8" s="1" customFormat="1" x14ac:dyDescent="0.25">
      <c r="H298" s="4"/>
    </row>
    <row r="299" spans="8:8" s="1" customFormat="1" x14ac:dyDescent="0.25">
      <c r="H299" s="4"/>
    </row>
    <row r="300" spans="8:8" s="1" customFormat="1" x14ac:dyDescent="0.25">
      <c r="H300" s="4"/>
    </row>
    <row r="301" spans="8:8" s="1" customFormat="1" x14ac:dyDescent="0.25">
      <c r="H301" s="4"/>
    </row>
    <row r="302" spans="8:8" s="1" customFormat="1" x14ac:dyDescent="0.25">
      <c r="H302" s="4"/>
    </row>
    <row r="303" spans="8:8" s="1" customFormat="1" x14ac:dyDescent="0.25">
      <c r="H303" s="4"/>
    </row>
    <row r="304" spans="8:8" s="1" customFormat="1" x14ac:dyDescent="0.25">
      <c r="H304" s="4"/>
    </row>
    <row r="305" spans="8:8" s="1" customFormat="1" x14ac:dyDescent="0.25">
      <c r="H305" s="4"/>
    </row>
    <row r="306" spans="8:8" s="1" customFormat="1" x14ac:dyDescent="0.25">
      <c r="H306" s="4"/>
    </row>
    <row r="307" spans="8:8" s="1" customFormat="1" x14ac:dyDescent="0.25">
      <c r="H307" s="4"/>
    </row>
    <row r="308" spans="8:8" s="1" customFormat="1" x14ac:dyDescent="0.25">
      <c r="H308" s="4"/>
    </row>
    <row r="309" spans="8:8" s="1" customFormat="1" x14ac:dyDescent="0.25">
      <c r="H309" s="4"/>
    </row>
    <row r="310" spans="8:8" s="1" customFormat="1" x14ac:dyDescent="0.25">
      <c r="H310" s="4"/>
    </row>
    <row r="311" spans="8:8" s="1" customFormat="1" x14ac:dyDescent="0.25">
      <c r="H311" s="4"/>
    </row>
    <row r="312" spans="8:8" s="1" customFormat="1" x14ac:dyDescent="0.25">
      <c r="H312" s="4"/>
    </row>
    <row r="313" spans="8:8" s="1" customFormat="1" x14ac:dyDescent="0.25">
      <c r="H313" s="4"/>
    </row>
    <row r="314" spans="8:8" s="1" customFormat="1" x14ac:dyDescent="0.25">
      <c r="H314" s="4"/>
    </row>
    <row r="315" spans="8:8" s="1" customFormat="1" x14ac:dyDescent="0.25">
      <c r="H315" s="4"/>
    </row>
    <row r="316" spans="8:8" s="1" customFormat="1" x14ac:dyDescent="0.25">
      <c r="H316" s="4"/>
    </row>
    <row r="317" spans="8:8" s="1" customFormat="1" x14ac:dyDescent="0.25">
      <c r="H317" s="4"/>
    </row>
    <row r="318" spans="8:8" s="1" customFormat="1" x14ac:dyDescent="0.25">
      <c r="H318" s="4"/>
    </row>
    <row r="319" spans="8:8" s="1" customFormat="1" x14ac:dyDescent="0.25">
      <c r="H319" s="4"/>
    </row>
    <row r="320" spans="8:8" s="1" customFormat="1" x14ac:dyDescent="0.25">
      <c r="H320" s="4"/>
    </row>
    <row r="321" spans="8:8" s="1" customFormat="1" x14ac:dyDescent="0.25">
      <c r="H321" s="4"/>
    </row>
    <row r="322" spans="8:8" s="1" customFormat="1" x14ac:dyDescent="0.25">
      <c r="H322" s="4"/>
    </row>
    <row r="323" spans="8:8" s="1" customFormat="1" x14ac:dyDescent="0.25">
      <c r="H323" s="4"/>
    </row>
    <row r="324" spans="8:8" s="1" customFormat="1" x14ac:dyDescent="0.25">
      <c r="H324" s="4"/>
    </row>
    <row r="325" spans="8:8" s="1" customFormat="1" x14ac:dyDescent="0.25">
      <c r="H325" s="4"/>
    </row>
    <row r="326" spans="8:8" s="1" customFormat="1" x14ac:dyDescent="0.25">
      <c r="H326" s="4"/>
    </row>
    <row r="327" spans="8:8" s="1" customFormat="1" x14ac:dyDescent="0.25">
      <c r="H327" s="4"/>
    </row>
    <row r="328" spans="8:8" s="1" customFormat="1" x14ac:dyDescent="0.25">
      <c r="H328" s="4"/>
    </row>
    <row r="329" spans="8:8" s="1" customFormat="1" x14ac:dyDescent="0.25">
      <c r="H329" s="4"/>
    </row>
    <row r="330" spans="8:8" s="1" customFormat="1" x14ac:dyDescent="0.25">
      <c r="H330" s="4"/>
    </row>
    <row r="331" spans="8:8" s="1" customFormat="1" x14ac:dyDescent="0.25">
      <c r="H331" s="4"/>
    </row>
    <row r="332" spans="8:8" s="1" customFormat="1" x14ac:dyDescent="0.25">
      <c r="H332" s="4"/>
    </row>
    <row r="333" spans="8:8" s="1" customFormat="1" x14ac:dyDescent="0.25">
      <c r="H333" s="4"/>
    </row>
    <row r="334" spans="8:8" s="1" customFormat="1" x14ac:dyDescent="0.25">
      <c r="H334" s="4"/>
    </row>
    <row r="335" spans="8:8" s="1" customFormat="1" x14ac:dyDescent="0.25">
      <c r="H335" s="4"/>
    </row>
    <row r="336" spans="8:8" s="1" customFormat="1" x14ac:dyDescent="0.25">
      <c r="H336" s="4"/>
    </row>
    <row r="337" spans="8:8" s="1" customFormat="1" x14ac:dyDescent="0.25">
      <c r="H337" s="4"/>
    </row>
    <row r="338" spans="8:8" s="1" customFormat="1" x14ac:dyDescent="0.25">
      <c r="H338" s="4"/>
    </row>
    <row r="339" spans="8:8" s="1" customFormat="1" x14ac:dyDescent="0.25">
      <c r="H339" s="4"/>
    </row>
    <row r="340" spans="8:8" s="1" customFormat="1" x14ac:dyDescent="0.25">
      <c r="H340" s="4"/>
    </row>
    <row r="341" spans="8:8" s="1" customFormat="1" x14ac:dyDescent="0.25">
      <c r="H341" s="4"/>
    </row>
    <row r="342" spans="8:8" s="1" customFormat="1" x14ac:dyDescent="0.25">
      <c r="H342" s="4"/>
    </row>
    <row r="343" spans="8:8" s="1" customFormat="1" x14ac:dyDescent="0.25">
      <c r="H343" s="4"/>
    </row>
    <row r="344" spans="8:8" s="1" customFormat="1" x14ac:dyDescent="0.25">
      <c r="H344" s="4"/>
    </row>
    <row r="345" spans="8:8" s="1" customFormat="1" x14ac:dyDescent="0.25">
      <c r="H345" s="4"/>
    </row>
    <row r="346" spans="8:8" s="1" customFormat="1" x14ac:dyDescent="0.25">
      <c r="H346" s="4"/>
    </row>
    <row r="347" spans="8:8" s="1" customFormat="1" x14ac:dyDescent="0.25">
      <c r="H347" s="4"/>
    </row>
    <row r="348" spans="8:8" s="1" customFormat="1" x14ac:dyDescent="0.25">
      <c r="H348" s="4"/>
    </row>
    <row r="349" spans="8:8" s="1" customFormat="1" x14ac:dyDescent="0.25">
      <c r="H349" s="4"/>
    </row>
    <row r="350" spans="8:8" s="1" customFormat="1" x14ac:dyDescent="0.25">
      <c r="H350" s="4"/>
    </row>
    <row r="351" spans="8:8" s="1" customFormat="1" x14ac:dyDescent="0.25">
      <c r="H351" s="4"/>
    </row>
    <row r="352" spans="8:8" s="1" customFormat="1" x14ac:dyDescent="0.25">
      <c r="H352" s="4"/>
    </row>
    <row r="353" spans="8:8" s="1" customFormat="1" x14ac:dyDescent="0.25">
      <c r="H353" s="4"/>
    </row>
    <row r="354" spans="8:8" s="1" customFormat="1" x14ac:dyDescent="0.25">
      <c r="H354" s="4"/>
    </row>
    <row r="355" spans="8:8" s="1" customFormat="1" x14ac:dyDescent="0.25">
      <c r="H355" s="4"/>
    </row>
    <row r="356" spans="8:8" s="1" customFormat="1" x14ac:dyDescent="0.25">
      <c r="H356" s="4"/>
    </row>
    <row r="357" spans="8:8" s="1" customFormat="1" x14ac:dyDescent="0.25">
      <c r="H357" s="4"/>
    </row>
    <row r="358" spans="8:8" s="1" customFormat="1" x14ac:dyDescent="0.25">
      <c r="H358" s="4"/>
    </row>
    <row r="359" spans="8:8" s="1" customFormat="1" x14ac:dyDescent="0.25">
      <c r="H359" s="4"/>
    </row>
    <row r="360" spans="8:8" s="1" customFormat="1" x14ac:dyDescent="0.25">
      <c r="H360" s="4"/>
    </row>
    <row r="361" spans="8:8" s="1" customFormat="1" x14ac:dyDescent="0.25">
      <c r="H361" s="4"/>
    </row>
    <row r="362" spans="8:8" s="1" customFormat="1" x14ac:dyDescent="0.25">
      <c r="H362" s="4"/>
    </row>
    <row r="363" spans="8:8" s="1" customFormat="1" x14ac:dyDescent="0.25">
      <c r="H363" s="4"/>
    </row>
    <row r="364" spans="8:8" s="1" customFormat="1" x14ac:dyDescent="0.25">
      <c r="H364" s="4"/>
    </row>
    <row r="365" spans="8:8" s="1" customFormat="1" x14ac:dyDescent="0.25">
      <c r="H365" s="4"/>
    </row>
    <row r="366" spans="8:8" s="1" customFormat="1" x14ac:dyDescent="0.25">
      <c r="H366" s="4"/>
    </row>
    <row r="367" spans="8:8" s="1" customFormat="1" x14ac:dyDescent="0.25">
      <c r="H367" s="4"/>
    </row>
    <row r="368" spans="8:8" s="1" customFormat="1" x14ac:dyDescent="0.25">
      <c r="H368" s="4"/>
    </row>
    <row r="369" spans="8:8" s="1" customFormat="1" x14ac:dyDescent="0.25">
      <c r="H369" s="4"/>
    </row>
    <row r="370" spans="8:8" s="1" customFormat="1" x14ac:dyDescent="0.25">
      <c r="H370" s="4"/>
    </row>
    <row r="371" spans="8:8" s="1" customFormat="1" x14ac:dyDescent="0.25">
      <c r="H371" s="4"/>
    </row>
    <row r="372" spans="8:8" s="1" customFormat="1" x14ac:dyDescent="0.25">
      <c r="H372" s="4"/>
    </row>
    <row r="373" spans="8:8" s="1" customFormat="1" x14ac:dyDescent="0.25">
      <c r="H373" s="4"/>
    </row>
    <row r="374" spans="8:8" s="1" customFormat="1" x14ac:dyDescent="0.25">
      <c r="H374" s="4"/>
    </row>
    <row r="375" spans="8:8" s="1" customFormat="1" x14ac:dyDescent="0.25">
      <c r="H375" s="4"/>
    </row>
    <row r="376" spans="8:8" s="1" customFormat="1" x14ac:dyDescent="0.25">
      <c r="H376" s="4"/>
    </row>
    <row r="377" spans="8:8" s="1" customFormat="1" x14ac:dyDescent="0.25">
      <c r="H377" s="4"/>
    </row>
    <row r="378" spans="8:8" s="1" customFormat="1" x14ac:dyDescent="0.25">
      <c r="H378" s="4"/>
    </row>
    <row r="379" spans="8:8" s="1" customFormat="1" x14ac:dyDescent="0.25">
      <c r="H379" s="4"/>
    </row>
    <row r="380" spans="8:8" s="1" customFormat="1" x14ac:dyDescent="0.25">
      <c r="H380" s="4"/>
    </row>
    <row r="381" spans="8:8" s="1" customFormat="1" x14ac:dyDescent="0.25">
      <c r="H381" s="4"/>
    </row>
    <row r="382" spans="8:8" s="1" customFormat="1" x14ac:dyDescent="0.25">
      <c r="H382" s="4"/>
    </row>
    <row r="383" spans="8:8" s="1" customFormat="1" x14ac:dyDescent="0.25">
      <c r="H383" s="4"/>
    </row>
    <row r="384" spans="8:8" s="1" customFormat="1" x14ac:dyDescent="0.25">
      <c r="H384" s="4"/>
    </row>
    <row r="385" spans="8:8" s="1" customFormat="1" x14ac:dyDescent="0.25">
      <c r="H385" s="4"/>
    </row>
    <row r="386" spans="8:8" s="1" customFormat="1" x14ac:dyDescent="0.25">
      <c r="H386" s="4"/>
    </row>
    <row r="387" spans="8:8" s="1" customFormat="1" x14ac:dyDescent="0.25">
      <c r="H387" s="4"/>
    </row>
    <row r="388" spans="8:8" s="1" customFormat="1" x14ac:dyDescent="0.25">
      <c r="H388" s="4"/>
    </row>
    <row r="389" spans="8:8" s="1" customFormat="1" x14ac:dyDescent="0.25">
      <c r="H389" s="4"/>
    </row>
    <row r="390" spans="8:8" s="1" customFormat="1" x14ac:dyDescent="0.25">
      <c r="H390" s="4"/>
    </row>
    <row r="391" spans="8:8" s="1" customFormat="1" x14ac:dyDescent="0.25">
      <c r="H391" s="4"/>
    </row>
    <row r="392" spans="8:8" s="1" customFormat="1" x14ac:dyDescent="0.25">
      <c r="H392" s="4"/>
    </row>
    <row r="393" spans="8:8" s="1" customFormat="1" x14ac:dyDescent="0.25">
      <c r="H393" s="4"/>
    </row>
    <row r="394" spans="8:8" s="1" customFormat="1" x14ac:dyDescent="0.25">
      <c r="H394" s="4"/>
    </row>
    <row r="395" spans="8:8" s="1" customFormat="1" x14ac:dyDescent="0.25">
      <c r="H395" s="4"/>
    </row>
    <row r="396" spans="8:8" s="1" customFormat="1" x14ac:dyDescent="0.25">
      <c r="H396" s="4"/>
    </row>
    <row r="397" spans="8:8" s="1" customFormat="1" x14ac:dyDescent="0.25">
      <c r="H397" s="4"/>
    </row>
    <row r="398" spans="8:8" s="1" customFormat="1" x14ac:dyDescent="0.25">
      <c r="H398" s="4"/>
    </row>
    <row r="399" spans="8:8" s="1" customFormat="1" x14ac:dyDescent="0.25">
      <c r="H399" s="4"/>
    </row>
    <row r="400" spans="8:8" s="1" customFormat="1" x14ac:dyDescent="0.25">
      <c r="H400" s="4"/>
    </row>
    <row r="401" spans="8:8" s="1" customFormat="1" x14ac:dyDescent="0.25">
      <c r="H401" s="4"/>
    </row>
    <row r="402" spans="8:8" s="1" customFormat="1" x14ac:dyDescent="0.25">
      <c r="H402" s="4"/>
    </row>
    <row r="403" spans="8:8" s="1" customFormat="1" x14ac:dyDescent="0.25">
      <c r="H403" s="4"/>
    </row>
    <row r="404" spans="8:8" s="1" customFormat="1" x14ac:dyDescent="0.25">
      <c r="H404" s="4"/>
    </row>
    <row r="405" spans="8:8" s="1" customFormat="1" x14ac:dyDescent="0.25">
      <c r="H405" s="4"/>
    </row>
    <row r="406" spans="8:8" s="1" customFormat="1" x14ac:dyDescent="0.25">
      <c r="H406" s="4"/>
    </row>
    <row r="407" spans="8:8" s="1" customFormat="1" x14ac:dyDescent="0.25">
      <c r="H407" s="4"/>
    </row>
    <row r="408" spans="8:8" s="1" customFormat="1" x14ac:dyDescent="0.25">
      <c r="H408" s="4"/>
    </row>
    <row r="409" spans="8:8" s="1" customFormat="1" x14ac:dyDescent="0.25">
      <c r="H409" s="4"/>
    </row>
    <row r="410" spans="8:8" s="1" customFormat="1" x14ac:dyDescent="0.25">
      <c r="H410" s="4"/>
    </row>
    <row r="411" spans="8:8" s="1" customFormat="1" x14ac:dyDescent="0.25">
      <c r="H411" s="4"/>
    </row>
    <row r="412" spans="8:8" s="1" customFormat="1" x14ac:dyDescent="0.25">
      <c r="H412" s="4"/>
    </row>
    <row r="413" spans="8:8" s="1" customFormat="1" x14ac:dyDescent="0.25">
      <c r="H413" s="4"/>
    </row>
    <row r="414" spans="8:8" s="1" customFormat="1" x14ac:dyDescent="0.25">
      <c r="H414" s="4"/>
    </row>
    <row r="415" spans="8:8" s="1" customFormat="1" x14ac:dyDescent="0.25">
      <c r="H415" s="4"/>
    </row>
    <row r="416" spans="8:8" s="1" customFormat="1" x14ac:dyDescent="0.25">
      <c r="H416" s="4"/>
    </row>
    <row r="417" spans="8:8" s="1" customFormat="1" x14ac:dyDescent="0.25">
      <c r="H417" s="4"/>
    </row>
    <row r="418" spans="8:8" s="1" customFormat="1" x14ac:dyDescent="0.25">
      <c r="H418" s="4"/>
    </row>
    <row r="419" spans="8:8" s="1" customFormat="1" x14ac:dyDescent="0.25">
      <c r="H419" s="4"/>
    </row>
    <row r="420" spans="8:8" s="1" customFormat="1" x14ac:dyDescent="0.25">
      <c r="H420" s="4"/>
    </row>
    <row r="421" spans="8:8" s="1" customFormat="1" x14ac:dyDescent="0.25">
      <c r="H421" s="4"/>
    </row>
    <row r="422" spans="8:8" s="1" customFormat="1" x14ac:dyDescent="0.25">
      <c r="H422" s="4"/>
    </row>
    <row r="423" spans="8:8" s="1" customFormat="1" x14ac:dyDescent="0.25">
      <c r="H423" s="4"/>
    </row>
    <row r="424" spans="8:8" s="1" customFormat="1" x14ac:dyDescent="0.25">
      <c r="H424" s="4"/>
    </row>
    <row r="425" spans="8:8" s="1" customFormat="1" x14ac:dyDescent="0.25">
      <c r="H425" s="4"/>
    </row>
    <row r="426" spans="8:8" s="1" customFormat="1" x14ac:dyDescent="0.25">
      <c r="H426" s="4"/>
    </row>
    <row r="427" spans="8:8" s="1" customFormat="1" x14ac:dyDescent="0.25">
      <c r="H427" s="4"/>
    </row>
    <row r="428" spans="8:8" s="1" customFormat="1" x14ac:dyDescent="0.25">
      <c r="H428" s="4"/>
    </row>
    <row r="429" spans="8:8" s="1" customFormat="1" x14ac:dyDescent="0.25">
      <c r="H429" s="4"/>
    </row>
    <row r="430" spans="8:8" s="1" customFormat="1" x14ac:dyDescent="0.25">
      <c r="H430" s="4"/>
    </row>
    <row r="431" spans="8:8" s="1" customFormat="1" x14ac:dyDescent="0.25">
      <c r="H431" s="4"/>
    </row>
    <row r="432" spans="8:8" s="1" customFormat="1" x14ac:dyDescent="0.25">
      <c r="H432" s="4"/>
    </row>
    <row r="433" spans="8:8" s="1" customFormat="1" x14ac:dyDescent="0.25">
      <c r="H433" s="4"/>
    </row>
    <row r="434" spans="8:8" s="1" customFormat="1" x14ac:dyDescent="0.25">
      <c r="H434" s="4"/>
    </row>
    <row r="435" spans="8:8" s="1" customFormat="1" x14ac:dyDescent="0.25">
      <c r="H435" s="4"/>
    </row>
    <row r="436" spans="8:8" s="1" customFormat="1" x14ac:dyDescent="0.25">
      <c r="H436" s="4"/>
    </row>
    <row r="437" spans="8:8" s="1" customFormat="1" x14ac:dyDescent="0.25">
      <c r="H437" s="4"/>
    </row>
    <row r="438" spans="8:8" s="1" customFormat="1" x14ac:dyDescent="0.25">
      <c r="H438" s="4"/>
    </row>
    <row r="439" spans="8:8" s="1" customFormat="1" x14ac:dyDescent="0.25">
      <c r="H439" s="4"/>
    </row>
    <row r="440" spans="8:8" s="1" customFormat="1" x14ac:dyDescent="0.25">
      <c r="H440" s="4"/>
    </row>
    <row r="441" spans="8:8" s="1" customFormat="1" x14ac:dyDescent="0.25">
      <c r="H441" s="4"/>
    </row>
    <row r="442" spans="8:8" s="1" customFormat="1" x14ac:dyDescent="0.25">
      <c r="H442" s="4"/>
    </row>
    <row r="443" spans="8:8" s="1" customFormat="1" x14ac:dyDescent="0.25">
      <c r="H443" s="4"/>
    </row>
    <row r="444" spans="8:8" s="1" customFormat="1" x14ac:dyDescent="0.25">
      <c r="H444" s="4"/>
    </row>
    <row r="445" spans="8:8" s="1" customFormat="1" x14ac:dyDescent="0.25">
      <c r="H445" s="4"/>
    </row>
    <row r="446" spans="8:8" s="1" customFormat="1" x14ac:dyDescent="0.25">
      <c r="H446" s="4"/>
    </row>
    <row r="447" spans="8:8" s="1" customFormat="1" x14ac:dyDescent="0.25">
      <c r="H447" s="4"/>
    </row>
    <row r="448" spans="8:8" s="1" customFormat="1" x14ac:dyDescent="0.25">
      <c r="H448" s="4"/>
    </row>
    <row r="449" spans="8:8" s="1" customFormat="1" x14ac:dyDescent="0.25">
      <c r="H449" s="4"/>
    </row>
    <row r="450" spans="8:8" s="1" customFormat="1" x14ac:dyDescent="0.25">
      <c r="H450" s="4"/>
    </row>
    <row r="451" spans="8:8" s="1" customFormat="1" x14ac:dyDescent="0.25">
      <c r="H451" s="4"/>
    </row>
    <row r="452" spans="8:8" s="1" customFormat="1" x14ac:dyDescent="0.25">
      <c r="H452" s="4"/>
    </row>
    <row r="453" spans="8:8" s="1" customFormat="1" x14ac:dyDescent="0.25">
      <c r="H453" s="4"/>
    </row>
    <row r="454" spans="8:8" s="1" customFormat="1" x14ac:dyDescent="0.25">
      <c r="H454" s="4"/>
    </row>
    <row r="455" spans="8:8" s="1" customFormat="1" x14ac:dyDescent="0.25">
      <c r="H455" s="4"/>
    </row>
    <row r="456" spans="8:8" s="1" customFormat="1" x14ac:dyDescent="0.25">
      <c r="H456" s="4"/>
    </row>
    <row r="457" spans="8:8" s="1" customFormat="1" x14ac:dyDescent="0.25">
      <c r="H457" s="4"/>
    </row>
    <row r="458" spans="8:8" s="1" customFormat="1" x14ac:dyDescent="0.25">
      <c r="H458" s="4"/>
    </row>
    <row r="459" spans="8:8" s="1" customFormat="1" x14ac:dyDescent="0.25">
      <c r="H459" s="4"/>
    </row>
    <row r="460" spans="8:8" s="1" customFormat="1" x14ac:dyDescent="0.25">
      <c r="H460" s="4"/>
    </row>
    <row r="461" spans="8:8" s="1" customFormat="1" x14ac:dyDescent="0.25">
      <c r="H461" s="4"/>
    </row>
    <row r="462" spans="8:8" s="1" customFormat="1" x14ac:dyDescent="0.25">
      <c r="H462" s="4"/>
    </row>
    <row r="463" spans="8:8" s="1" customFormat="1" x14ac:dyDescent="0.25">
      <c r="H463" s="4"/>
    </row>
    <row r="464" spans="8:8" s="1" customFormat="1" x14ac:dyDescent="0.25">
      <c r="H464" s="4"/>
    </row>
    <row r="465" spans="8:8" s="1" customFormat="1" x14ac:dyDescent="0.25">
      <c r="H465" s="4"/>
    </row>
    <row r="466" spans="8:8" s="1" customFormat="1" x14ac:dyDescent="0.25">
      <c r="H466" s="4"/>
    </row>
    <row r="467" spans="8:8" s="1" customFormat="1" x14ac:dyDescent="0.25">
      <c r="H467" s="4"/>
    </row>
    <row r="468" spans="8:8" s="1" customFormat="1" x14ac:dyDescent="0.25">
      <c r="H468" s="4"/>
    </row>
    <row r="469" spans="8:8" s="1" customFormat="1" x14ac:dyDescent="0.25">
      <c r="H469" s="4"/>
    </row>
    <row r="470" spans="8:8" s="1" customFormat="1" x14ac:dyDescent="0.25">
      <c r="H470" s="4"/>
    </row>
    <row r="471" spans="8:8" s="1" customFormat="1" x14ac:dyDescent="0.25">
      <c r="H471" s="4"/>
    </row>
    <row r="472" spans="8:8" s="1" customFormat="1" x14ac:dyDescent="0.25">
      <c r="H472" s="4"/>
    </row>
    <row r="473" spans="8:8" s="1" customFormat="1" x14ac:dyDescent="0.25">
      <c r="H473" s="4"/>
    </row>
    <row r="474" spans="8:8" s="1" customFormat="1" x14ac:dyDescent="0.25">
      <c r="H474" s="4"/>
    </row>
    <row r="475" spans="8:8" s="1" customFormat="1" x14ac:dyDescent="0.25">
      <c r="H475" s="4"/>
    </row>
    <row r="476" spans="8:8" s="1" customFormat="1" x14ac:dyDescent="0.25">
      <c r="H476" s="4"/>
    </row>
    <row r="477" spans="8:8" s="1" customFormat="1" x14ac:dyDescent="0.25">
      <c r="H477" s="4"/>
    </row>
    <row r="478" spans="8:8" s="1" customFormat="1" x14ac:dyDescent="0.25">
      <c r="H478" s="4"/>
    </row>
    <row r="479" spans="8:8" s="1" customFormat="1" x14ac:dyDescent="0.25">
      <c r="H479" s="4"/>
    </row>
    <row r="480" spans="8:8" s="1" customFormat="1" x14ac:dyDescent="0.25">
      <c r="H480" s="4"/>
    </row>
    <row r="481" spans="8:8" s="1" customFormat="1" x14ac:dyDescent="0.25">
      <c r="H481" s="4"/>
    </row>
    <row r="482" spans="8:8" s="1" customFormat="1" x14ac:dyDescent="0.25">
      <c r="H482" s="4"/>
    </row>
    <row r="483" spans="8:8" s="1" customFormat="1" x14ac:dyDescent="0.25">
      <c r="H483" s="4"/>
    </row>
    <row r="484" spans="8:8" s="1" customFormat="1" x14ac:dyDescent="0.25">
      <c r="H484" s="4"/>
    </row>
    <row r="485" spans="8:8" s="1" customFormat="1" x14ac:dyDescent="0.25">
      <c r="H485" s="4"/>
    </row>
    <row r="486" spans="8:8" s="1" customFormat="1" x14ac:dyDescent="0.25">
      <c r="H486" s="4"/>
    </row>
    <row r="487" spans="8:8" s="1" customFormat="1" x14ac:dyDescent="0.25">
      <c r="H487" s="4"/>
    </row>
    <row r="488" spans="8:8" s="1" customFormat="1" x14ac:dyDescent="0.25">
      <c r="H488" s="4"/>
    </row>
    <row r="489" spans="8:8" s="1" customFormat="1" x14ac:dyDescent="0.25">
      <c r="H489" s="4"/>
    </row>
    <row r="490" spans="8:8" s="1" customFormat="1" x14ac:dyDescent="0.25">
      <c r="H490" s="4"/>
    </row>
    <row r="491" spans="8:8" s="1" customFormat="1" x14ac:dyDescent="0.25">
      <c r="H491" s="4"/>
    </row>
    <row r="492" spans="8:8" s="1" customFormat="1" x14ac:dyDescent="0.25">
      <c r="H492" s="4"/>
    </row>
    <row r="493" spans="8:8" s="1" customFormat="1" x14ac:dyDescent="0.25">
      <c r="H493" s="4"/>
    </row>
    <row r="494" spans="8:8" s="1" customFormat="1" x14ac:dyDescent="0.25">
      <c r="H494" s="4"/>
    </row>
    <row r="495" spans="8:8" s="1" customFormat="1" x14ac:dyDescent="0.25">
      <c r="H495" s="4"/>
    </row>
    <row r="496" spans="8:8" s="1" customFormat="1" x14ac:dyDescent="0.25">
      <c r="H496" s="4"/>
    </row>
    <row r="497" spans="8:8" s="1" customFormat="1" x14ac:dyDescent="0.25">
      <c r="H497" s="4"/>
    </row>
    <row r="498" spans="8:8" s="1" customFormat="1" x14ac:dyDescent="0.25">
      <c r="H498" s="4"/>
    </row>
    <row r="499" spans="8:8" s="1" customFormat="1" x14ac:dyDescent="0.25">
      <c r="H499" s="4"/>
    </row>
    <row r="500" spans="8:8" s="1" customFormat="1" x14ac:dyDescent="0.25">
      <c r="H500" s="4"/>
    </row>
    <row r="501" spans="8:8" s="1" customFormat="1" x14ac:dyDescent="0.25">
      <c r="H501" s="4"/>
    </row>
    <row r="502" spans="8:8" s="1" customFormat="1" x14ac:dyDescent="0.25">
      <c r="H502" s="4"/>
    </row>
    <row r="503" spans="8:8" s="1" customFormat="1" x14ac:dyDescent="0.25">
      <c r="H503" s="4"/>
    </row>
    <row r="504" spans="8:8" s="1" customFormat="1" x14ac:dyDescent="0.25">
      <c r="H504" s="4"/>
    </row>
    <row r="505" spans="8:8" s="1" customFormat="1" x14ac:dyDescent="0.25">
      <c r="H505" s="4"/>
    </row>
    <row r="506" spans="8:8" s="1" customFormat="1" x14ac:dyDescent="0.25">
      <c r="H506" s="4"/>
    </row>
    <row r="507" spans="8:8" s="1" customFormat="1" x14ac:dyDescent="0.25">
      <c r="H507" s="4"/>
    </row>
    <row r="508" spans="8:8" s="1" customFormat="1" x14ac:dyDescent="0.25">
      <c r="H508" s="4"/>
    </row>
    <row r="509" spans="8:8" s="1" customFormat="1" x14ac:dyDescent="0.25">
      <c r="H509" s="4"/>
    </row>
    <row r="510" spans="8:8" s="1" customFormat="1" x14ac:dyDescent="0.25">
      <c r="H510" s="4"/>
    </row>
    <row r="511" spans="8:8" s="1" customFormat="1" x14ac:dyDescent="0.25">
      <c r="H511" s="4"/>
    </row>
    <row r="512" spans="8:8" s="1" customFormat="1" x14ac:dyDescent="0.25">
      <c r="H512" s="4"/>
    </row>
    <row r="513" spans="8:8" s="1" customFormat="1" x14ac:dyDescent="0.25">
      <c r="H513" s="4"/>
    </row>
    <row r="514" spans="8:8" s="1" customFormat="1" x14ac:dyDescent="0.25">
      <c r="H514" s="4"/>
    </row>
    <row r="515" spans="8:8" s="1" customFormat="1" x14ac:dyDescent="0.25">
      <c r="H515" s="4"/>
    </row>
    <row r="516" spans="8:8" s="1" customFormat="1" x14ac:dyDescent="0.25">
      <c r="H516" s="4"/>
    </row>
    <row r="517" spans="8:8" s="1" customFormat="1" x14ac:dyDescent="0.25">
      <c r="H517" s="4"/>
    </row>
    <row r="518" spans="8:8" s="1" customFormat="1" x14ac:dyDescent="0.25">
      <c r="H518" s="4"/>
    </row>
    <row r="519" spans="8:8" s="1" customFormat="1" x14ac:dyDescent="0.25">
      <c r="H519" s="4"/>
    </row>
    <row r="520" spans="8:8" s="1" customFormat="1" x14ac:dyDescent="0.25">
      <c r="H520" s="4"/>
    </row>
    <row r="521" spans="8:8" s="1" customFormat="1" x14ac:dyDescent="0.25">
      <c r="H521" s="4"/>
    </row>
    <row r="522" spans="8:8" s="1" customFormat="1" x14ac:dyDescent="0.25">
      <c r="H522" s="4"/>
    </row>
    <row r="523" spans="8:8" s="1" customFormat="1" x14ac:dyDescent="0.25">
      <c r="H523" s="4"/>
    </row>
    <row r="524" spans="8:8" s="1" customFormat="1" x14ac:dyDescent="0.25">
      <c r="H524" s="4"/>
    </row>
    <row r="525" spans="8:8" s="1" customFormat="1" x14ac:dyDescent="0.25">
      <c r="H525" s="4"/>
    </row>
    <row r="526" spans="8:8" s="1" customFormat="1" x14ac:dyDescent="0.25">
      <c r="H526" s="4"/>
    </row>
    <row r="527" spans="8:8" s="1" customFormat="1" x14ac:dyDescent="0.25">
      <c r="H527" s="4"/>
    </row>
    <row r="528" spans="8:8" s="1" customFormat="1" x14ac:dyDescent="0.25">
      <c r="H528" s="4"/>
    </row>
    <row r="529" spans="8:8" s="1" customFormat="1" x14ac:dyDescent="0.25">
      <c r="H529" s="4"/>
    </row>
    <row r="530" spans="8:8" s="1" customFormat="1" x14ac:dyDescent="0.25">
      <c r="H530" s="4"/>
    </row>
    <row r="531" spans="8:8" s="1" customFormat="1" x14ac:dyDescent="0.25">
      <c r="H531" s="4"/>
    </row>
    <row r="532" spans="8:8" s="1" customFormat="1" x14ac:dyDescent="0.25">
      <c r="H532" s="4"/>
    </row>
    <row r="533" spans="8:8" s="1" customFormat="1" x14ac:dyDescent="0.25">
      <c r="H533" s="4"/>
    </row>
    <row r="534" spans="8:8" s="1" customFormat="1" x14ac:dyDescent="0.25">
      <c r="H534" s="4"/>
    </row>
    <row r="535" spans="8:8" s="1" customFormat="1" x14ac:dyDescent="0.25">
      <c r="H535" s="4"/>
    </row>
    <row r="536" spans="8:8" s="1" customFormat="1" x14ac:dyDescent="0.25">
      <c r="H536" s="4"/>
    </row>
    <row r="537" spans="8:8" s="1" customFormat="1" x14ac:dyDescent="0.25">
      <c r="H537" s="4"/>
    </row>
    <row r="538" spans="8:8" s="1" customFormat="1" x14ac:dyDescent="0.25">
      <c r="H538" s="4"/>
    </row>
    <row r="539" spans="8:8" s="1" customFormat="1" x14ac:dyDescent="0.25">
      <c r="H539" s="4"/>
    </row>
    <row r="540" spans="8:8" s="1" customFormat="1" x14ac:dyDescent="0.25">
      <c r="H540" s="4"/>
    </row>
    <row r="541" spans="8:8" s="1" customFormat="1" x14ac:dyDescent="0.25">
      <c r="H541" s="4"/>
    </row>
    <row r="542" spans="8:8" s="1" customFormat="1" x14ac:dyDescent="0.25">
      <c r="H542" s="4"/>
    </row>
    <row r="543" spans="8:8" s="1" customFormat="1" x14ac:dyDescent="0.25">
      <c r="H543" s="4"/>
    </row>
    <row r="544" spans="8:8" s="1" customFormat="1" x14ac:dyDescent="0.25">
      <c r="H544" s="4"/>
    </row>
    <row r="545" spans="8:8" s="1" customFormat="1" x14ac:dyDescent="0.25">
      <c r="H545" s="4"/>
    </row>
    <row r="546" spans="8:8" s="1" customFormat="1" x14ac:dyDescent="0.25">
      <c r="H546" s="4"/>
    </row>
    <row r="547" spans="8:8" s="1" customFormat="1" x14ac:dyDescent="0.25">
      <c r="H547" s="4"/>
    </row>
    <row r="548" spans="8:8" s="1" customFormat="1" x14ac:dyDescent="0.25">
      <c r="H548" s="4"/>
    </row>
    <row r="549" spans="8:8" s="1" customFormat="1" x14ac:dyDescent="0.25">
      <c r="H549" s="4"/>
    </row>
    <row r="550" spans="8:8" s="1" customFormat="1" x14ac:dyDescent="0.25">
      <c r="H550" s="4"/>
    </row>
    <row r="551" spans="8:8" s="1" customFormat="1" x14ac:dyDescent="0.25">
      <c r="H551" s="4"/>
    </row>
    <row r="552" spans="8:8" s="1" customFormat="1" x14ac:dyDescent="0.25">
      <c r="H552" s="4"/>
    </row>
    <row r="553" spans="8:8" s="1" customFormat="1" x14ac:dyDescent="0.25">
      <c r="H553" s="4"/>
    </row>
    <row r="554" spans="8:8" s="1" customFormat="1" x14ac:dyDescent="0.25">
      <c r="H554" s="4"/>
    </row>
    <row r="555" spans="8:8" s="1" customFormat="1" x14ac:dyDescent="0.25">
      <c r="H555" s="4"/>
    </row>
    <row r="556" spans="8:8" s="1" customFormat="1" x14ac:dyDescent="0.25">
      <c r="H556" s="4"/>
    </row>
    <row r="557" spans="8:8" s="1" customFormat="1" x14ac:dyDescent="0.25">
      <c r="H557" s="4"/>
    </row>
    <row r="558" spans="8:8" s="1" customFormat="1" x14ac:dyDescent="0.25">
      <c r="H558" s="4"/>
    </row>
    <row r="559" spans="8:8" s="1" customFormat="1" x14ac:dyDescent="0.25">
      <c r="H559" s="4"/>
    </row>
    <row r="560" spans="8:8" s="1" customFormat="1" x14ac:dyDescent="0.25">
      <c r="H560" s="4"/>
    </row>
    <row r="561" spans="8:8" s="1" customFormat="1" x14ac:dyDescent="0.25">
      <c r="H561" s="4"/>
    </row>
    <row r="562" spans="8:8" s="1" customFormat="1" x14ac:dyDescent="0.25">
      <c r="H562" s="4"/>
    </row>
    <row r="563" spans="8:8" s="1" customFormat="1" x14ac:dyDescent="0.25">
      <c r="H563" s="4"/>
    </row>
    <row r="564" spans="8:8" s="1" customFormat="1" x14ac:dyDescent="0.25">
      <c r="H564" s="4"/>
    </row>
    <row r="565" spans="8:8" s="1" customFormat="1" x14ac:dyDescent="0.25">
      <c r="H565" s="4"/>
    </row>
    <row r="566" spans="8:8" s="1" customFormat="1" x14ac:dyDescent="0.25">
      <c r="H566" s="4"/>
    </row>
    <row r="567" spans="8:8" s="1" customFormat="1" x14ac:dyDescent="0.25">
      <c r="H567" s="4"/>
    </row>
    <row r="568" spans="8:8" s="1" customFormat="1" x14ac:dyDescent="0.25">
      <c r="H568" s="4"/>
    </row>
    <row r="569" spans="8:8" s="1" customFormat="1" x14ac:dyDescent="0.25">
      <c r="H569" s="4"/>
    </row>
    <row r="570" spans="8:8" s="1" customFormat="1" x14ac:dyDescent="0.25">
      <c r="H570" s="4"/>
    </row>
    <row r="571" spans="8:8" s="1" customFormat="1" x14ac:dyDescent="0.25">
      <c r="H571" s="4"/>
    </row>
    <row r="572" spans="8:8" s="1" customFormat="1" x14ac:dyDescent="0.25">
      <c r="H572" s="4"/>
    </row>
    <row r="573" spans="8:8" s="1" customFormat="1" x14ac:dyDescent="0.25">
      <c r="H573" s="4"/>
    </row>
    <row r="574" spans="8:8" s="1" customFormat="1" x14ac:dyDescent="0.25">
      <c r="H574" s="4"/>
    </row>
    <row r="575" spans="8:8" s="1" customFormat="1" x14ac:dyDescent="0.25">
      <c r="H575" s="4"/>
    </row>
    <row r="576" spans="8:8" s="1" customFormat="1" x14ac:dyDescent="0.25">
      <c r="H576" s="4"/>
    </row>
    <row r="577" spans="8:8" s="1" customFormat="1" x14ac:dyDescent="0.25">
      <c r="H577" s="4"/>
    </row>
    <row r="578" spans="8:8" s="1" customFormat="1" x14ac:dyDescent="0.25">
      <c r="H578" s="4"/>
    </row>
    <row r="579" spans="8:8" s="1" customFormat="1" x14ac:dyDescent="0.25">
      <c r="H579" s="4"/>
    </row>
    <row r="580" spans="8:8" s="1" customFormat="1" x14ac:dyDescent="0.25">
      <c r="H580" s="4"/>
    </row>
    <row r="581" spans="8:8" s="1" customFormat="1" x14ac:dyDescent="0.25">
      <c r="H581" s="4"/>
    </row>
    <row r="582" spans="8:8" s="1" customFormat="1" x14ac:dyDescent="0.25">
      <c r="H582" s="4"/>
    </row>
    <row r="583" spans="8:8" s="1" customFormat="1" x14ac:dyDescent="0.25">
      <c r="H583" s="4"/>
    </row>
    <row r="584" spans="8:8" s="1" customFormat="1" x14ac:dyDescent="0.25">
      <c r="H584" s="4"/>
    </row>
    <row r="585" spans="8:8" s="1" customFormat="1" x14ac:dyDescent="0.25">
      <c r="H585" s="4"/>
    </row>
    <row r="586" spans="8:8" s="1" customFormat="1" x14ac:dyDescent="0.25">
      <c r="H586" s="4"/>
    </row>
    <row r="587" spans="8:8" s="1" customFormat="1" x14ac:dyDescent="0.25">
      <c r="H587" s="4"/>
    </row>
    <row r="588" spans="8:8" s="1" customFormat="1" x14ac:dyDescent="0.25">
      <c r="H588" s="4"/>
    </row>
    <row r="589" spans="8:8" s="1" customFormat="1" x14ac:dyDescent="0.25">
      <c r="H589" s="4"/>
    </row>
    <row r="590" spans="8:8" s="1" customFormat="1" x14ac:dyDescent="0.25">
      <c r="H590" s="4"/>
    </row>
    <row r="591" spans="8:8" s="1" customFormat="1" x14ac:dyDescent="0.25">
      <c r="H591" s="4"/>
    </row>
    <row r="592" spans="8:8" s="1" customFormat="1" x14ac:dyDescent="0.25">
      <c r="H592" s="4"/>
    </row>
    <row r="593" spans="8:8" s="1" customFormat="1" x14ac:dyDescent="0.25">
      <c r="H593" s="4"/>
    </row>
    <row r="594" spans="8:8" s="1" customFormat="1" x14ac:dyDescent="0.25">
      <c r="H594" s="4"/>
    </row>
    <row r="595" spans="8:8" s="1" customFormat="1" x14ac:dyDescent="0.25">
      <c r="H595" s="4"/>
    </row>
    <row r="596" spans="8:8" s="1" customFormat="1" x14ac:dyDescent="0.25">
      <c r="H596" s="4"/>
    </row>
  </sheetData>
  <mergeCells count="3">
    <mergeCell ref="E4:G4"/>
    <mergeCell ref="C2:G2"/>
    <mergeCell ref="C1:G1"/>
  </mergeCells>
  <printOptions horizontalCentered="1" verticalCentered="1"/>
  <pageMargins left="0" right="0" top="0" bottom="0" header="0" footer="0"/>
  <pageSetup paperSize="9" scale="50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ModPEF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2020-06-25T15:35:09Z</dcterms:created>
  <dcterms:modified xsi:type="dcterms:W3CDTF">2020-12-15T11:36:01Z</dcterms:modified>
</cp:coreProperties>
</file>