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GR_GENERALE\Trasparenza\Dipendenti\2018\Aggiornamento marzo 2019\"/>
    </mc:Choice>
  </mc:AlternateContent>
  <bookViews>
    <workbookView xWindow="0" yWindow="30" windowWidth="17220" windowHeight="7410"/>
  </bookViews>
  <sheets>
    <sheet name="grado differenziazione" sheetId="1" r:id="rId1"/>
  </sheets>
  <calcPr calcId="162913"/>
</workbook>
</file>

<file path=xl/calcChain.xml><?xml version="1.0" encoding="utf-8"?>
<calcChain xmlns="http://schemas.openxmlformats.org/spreadsheetml/2006/main">
  <c r="F39" i="1" l="1"/>
  <c r="F32" i="1"/>
  <c r="F25" i="1"/>
  <c r="J66" i="1" l="1"/>
  <c r="J65" i="1"/>
  <c r="J61" i="1"/>
  <c r="H66" i="1"/>
  <c r="F67" i="1"/>
  <c r="F60" i="1"/>
  <c r="K53" i="1"/>
  <c r="F53" i="1"/>
  <c r="I67" i="1"/>
  <c r="G67" i="1"/>
  <c r="D67" i="1"/>
  <c r="K66" i="1"/>
  <c r="L66" i="1" s="1"/>
  <c r="K65" i="1"/>
  <c r="L65" i="1" s="1"/>
  <c r="H65" i="1"/>
  <c r="K64" i="1"/>
  <c r="L64" i="1" s="1"/>
  <c r="J64" i="1"/>
  <c r="H64" i="1"/>
  <c r="K63" i="1"/>
  <c r="L63" i="1" s="1"/>
  <c r="J63" i="1"/>
  <c r="H63" i="1"/>
  <c r="K62" i="1"/>
  <c r="L62" i="1" s="1"/>
  <c r="J62" i="1"/>
  <c r="H62" i="1"/>
  <c r="K61" i="1"/>
  <c r="L61" i="1" s="1"/>
  <c r="H61" i="1"/>
  <c r="I60" i="1"/>
  <c r="K60" i="1" s="1"/>
  <c r="G60" i="1"/>
  <c r="D60" i="1"/>
  <c r="K59" i="1"/>
  <c r="L59" i="1" s="1"/>
  <c r="J59" i="1"/>
  <c r="H59" i="1"/>
  <c r="K58" i="1"/>
  <c r="L58" i="1" s="1"/>
  <c r="J58" i="1"/>
  <c r="H58" i="1"/>
  <c r="L57" i="1"/>
  <c r="K57" i="1"/>
  <c r="J57" i="1"/>
  <c r="H57" i="1"/>
  <c r="L56" i="1"/>
  <c r="J56" i="1"/>
  <c r="H56" i="1"/>
  <c r="L55" i="1"/>
  <c r="J55" i="1"/>
  <c r="H55" i="1"/>
  <c r="L54" i="1"/>
  <c r="J54" i="1"/>
  <c r="H54" i="1"/>
  <c r="I53" i="1"/>
  <c r="J53" i="1" s="1"/>
  <c r="G53" i="1"/>
  <c r="D53" i="1"/>
  <c r="K52" i="1"/>
  <c r="L52" i="1" s="1"/>
  <c r="J52" i="1"/>
  <c r="H52" i="1"/>
  <c r="K51" i="1"/>
  <c r="L51" i="1" s="1"/>
  <c r="J51" i="1"/>
  <c r="H51" i="1"/>
  <c r="K50" i="1"/>
  <c r="L50" i="1" s="1"/>
  <c r="J50" i="1"/>
  <c r="H50" i="1"/>
  <c r="K49" i="1"/>
  <c r="L49" i="1" s="1"/>
  <c r="J49" i="1"/>
  <c r="H49" i="1"/>
  <c r="K48" i="1"/>
  <c r="L48" i="1" s="1"/>
  <c r="J48" i="1"/>
  <c r="H48" i="1"/>
  <c r="L47" i="1"/>
  <c r="J47" i="1"/>
  <c r="H47" i="1"/>
  <c r="I46" i="1"/>
  <c r="J46" i="1" s="1"/>
  <c r="G46" i="1"/>
  <c r="K46" i="1" s="1"/>
  <c r="L46" i="1" s="1"/>
  <c r="D46" i="1"/>
  <c r="L45" i="1"/>
  <c r="K45" i="1"/>
  <c r="J45" i="1"/>
  <c r="H45" i="1"/>
  <c r="L44" i="1"/>
  <c r="K44" i="1"/>
  <c r="J44" i="1"/>
  <c r="H44" i="1"/>
  <c r="L43" i="1"/>
  <c r="K43" i="1"/>
  <c r="J43" i="1"/>
  <c r="H43" i="1"/>
  <c r="L42" i="1"/>
  <c r="K42" i="1"/>
  <c r="J42" i="1"/>
  <c r="H42" i="1"/>
  <c r="L41" i="1"/>
  <c r="K41" i="1"/>
  <c r="J41" i="1"/>
  <c r="H41" i="1"/>
  <c r="L40" i="1"/>
  <c r="K40" i="1"/>
  <c r="J40" i="1"/>
  <c r="H40" i="1"/>
  <c r="I39" i="1"/>
  <c r="G39" i="1"/>
  <c r="K39" i="1" s="1"/>
  <c r="L39" i="1" s="1"/>
  <c r="D39" i="1"/>
  <c r="J39" i="1" s="1"/>
  <c r="K38" i="1"/>
  <c r="L38" i="1" s="1"/>
  <c r="J38" i="1"/>
  <c r="H38" i="1"/>
  <c r="L37" i="1"/>
  <c r="K37" i="1"/>
  <c r="J37" i="1"/>
  <c r="H37" i="1"/>
  <c r="K36" i="1"/>
  <c r="L36" i="1" s="1"/>
  <c r="J36" i="1"/>
  <c r="H36" i="1"/>
  <c r="L35" i="1"/>
  <c r="K35" i="1"/>
  <c r="J35" i="1"/>
  <c r="H35" i="1"/>
  <c r="K34" i="1"/>
  <c r="L34" i="1" s="1"/>
  <c r="J34" i="1"/>
  <c r="H34" i="1"/>
  <c r="L33" i="1"/>
  <c r="K33" i="1"/>
  <c r="J33" i="1"/>
  <c r="H33" i="1"/>
  <c r="K32" i="1"/>
  <c r="L32" i="1" s="1"/>
  <c r="H32" i="1"/>
  <c r="D32" i="1"/>
  <c r="J32" i="1" s="1"/>
  <c r="L31" i="1"/>
  <c r="K31" i="1"/>
  <c r="J31" i="1"/>
  <c r="H31" i="1"/>
  <c r="K30" i="1"/>
  <c r="L30" i="1" s="1"/>
  <c r="J30" i="1"/>
  <c r="H30" i="1"/>
  <c r="K29" i="1"/>
  <c r="L29" i="1" s="1"/>
  <c r="J29" i="1"/>
  <c r="H29" i="1"/>
  <c r="K28" i="1"/>
  <c r="L28" i="1" s="1"/>
  <c r="J28" i="1"/>
  <c r="H28" i="1"/>
  <c r="K27" i="1"/>
  <c r="L27" i="1" s="1"/>
  <c r="J27" i="1"/>
  <c r="H27" i="1"/>
  <c r="K26" i="1"/>
  <c r="L26" i="1" s="1"/>
  <c r="J26" i="1"/>
  <c r="H26" i="1"/>
  <c r="K25" i="1"/>
  <c r="L25" i="1" s="1"/>
  <c r="D25" i="1"/>
  <c r="J25" i="1" s="1"/>
  <c r="K24" i="1"/>
  <c r="L24" i="1" s="1"/>
  <c r="J24" i="1"/>
  <c r="H24" i="1"/>
  <c r="K23" i="1"/>
  <c r="L23" i="1" s="1"/>
  <c r="J23" i="1"/>
  <c r="H23" i="1"/>
  <c r="K22" i="1"/>
  <c r="L22" i="1" s="1"/>
  <c r="J22" i="1"/>
  <c r="H22" i="1"/>
  <c r="K21" i="1"/>
  <c r="L21" i="1" s="1"/>
  <c r="J21" i="1"/>
  <c r="H21" i="1"/>
  <c r="K20" i="1"/>
  <c r="L20" i="1" s="1"/>
  <c r="J20" i="1"/>
  <c r="H20" i="1"/>
  <c r="K19" i="1"/>
  <c r="L19" i="1" s="1"/>
  <c r="J19" i="1"/>
  <c r="H19" i="1"/>
  <c r="K18" i="1"/>
  <c r="L18" i="1" s="1"/>
  <c r="D18" i="1"/>
  <c r="H18" i="1" s="1"/>
  <c r="K17" i="1"/>
  <c r="L17" i="1" s="1"/>
  <c r="J17" i="1"/>
  <c r="H17" i="1"/>
  <c r="K16" i="1"/>
  <c r="L16" i="1" s="1"/>
  <c r="J16" i="1"/>
  <c r="H16" i="1"/>
  <c r="K15" i="1"/>
  <c r="L15" i="1" s="1"/>
  <c r="J15" i="1"/>
  <c r="H15" i="1"/>
  <c r="K14" i="1"/>
  <c r="L14" i="1" s="1"/>
  <c r="J14" i="1"/>
  <c r="H14" i="1"/>
  <c r="K13" i="1"/>
  <c r="L13" i="1" s="1"/>
  <c r="J13" i="1"/>
  <c r="H13" i="1"/>
  <c r="K12" i="1"/>
  <c r="L12" i="1" s="1"/>
  <c r="J12" i="1"/>
  <c r="H12" i="1"/>
  <c r="K67" i="1" l="1"/>
  <c r="L67" i="1" s="1"/>
  <c r="H67" i="1"/>
  <c r="J67" i="1"/>
  <c r="J60" i="1"/>
  <c r="L60" i="1"/>
  <c r="H60" i="1"/>
  <c r="H53" i="1"/>
  <c r="L53" i="1"/>
  <c r="J18" i="1"/>
  <c r="H25" i="1"/>
  <c r="H46" i="1"/>
  <c r="H39" i="1"/>
</calcChain>
</file>

<file path=xl/sharedStrings.xml><?xml version="1.0" encoding="utf-8"?>
<sst xmlns="http://schemas.openxmlformats.org/spreadsheetml/2006/main" count="122" uniqueCount="21">
  <si>
    <t>GRADO DI DIFFERENZIAZIONE NELL'EROGAZIONE DEGLI INCENTIVI</t>
  </si>
  <si>
    <t>Anno</t>
  </si>
  <si>
    <t xml:space="preserve">Dipendenti in servizio </t>
  </si>
  <si>
    <t>Dipendenti aventi titolo</t>
  </si>
  <si>
    <t>Dipendenti premiati in 1° fascia</t>
  </si>
  <si>
    <t>%</t>
  </si>
  <si>
    <t>Dipendenti premiati in 2° fascia</t>
  </si>
  <si>
    <t>Totale dipendenti premiati</t>
  </si>
  <si>
    <t xml:space="preserve">Cat. A    </t>
  </si>
  <si>
    <t xml:space="preserve">Cat. B   </t>
  </si>
  <si>
    <t xml:space="preserve">Cat. B3 </t>
  </si>
  <si>
    <t xml:space="preserve">Cat. C    </t>
  </si>
  <si>
    <t xml:space="preserve">Cat. D    </t>
  </si>
  <si>
    <t xml:space="preserve">Cat. D3   </t>
  </si>
  <si>
    <t xml:space="preserve">Totali  </t>
  </si>
  <si>
    <t>Cat. A</t>
  </si>
  <si>
    <t>Cat. B</t>
  </si>
  <si>
    <t>Cat. B3</t>
  </si>
  <si>
    <t>Cat. C</t>
  </si>
  <si>
    <t>Cat. D</t>
  </si>
  <si>
    <t>Cat. 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</si>
</sst>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11</xdr:col>
      <xdr:colOff>628858</xdr:colOff>
      <xdr:row>8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7328901" cy="145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L67"/>
  <sheetViews>
    <sheetView showGridLines="0" tabSelected="1" topLeftCell="A49" zoomScale="120" zoomScaleNormal="120" workbookViewId="0">
      <selection activeCell="F12" sqref="F12:F67"/>
    </sheetView>
  </sheetViews>
  <sheetFormatPr defaultRowHeight="15" x14ac:dyDescent="0.25"/>
  <cols>
    <col min="1" max="1" width="3.42578125" customWidth="1"/>
    <col min="6" max="6" width="8.28515625" customWidth="1"/>
    <col min="7" max="7" width="11.140625" bestFit="1" customWidth="1"/>
    <col min="9" max="9" width="11.140625" bestFit="1" customWidth="1"/>
    <col min="10" max="10" width="9.85546875" bestFit="1" customWidth="1"/>
    <col min="11" max="11" width="10.5703125" bestFit="1" customWidth="1"/>
    <col min="12" max="12" width="10.140625" customWidth="1"/>
  </cols>
  <sheetData>
    <row r="10" spans="2:12" ht="51" customHeight="1" x14ac:dyDescent="0.25">
      <c r="B10" s="19" t="s">
        <v>0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</row>
    <row r="11" spans="2:12" ht="63" x14ac:dyDescent="0.25">
      <c r="B11" s="1" t="s">
        <v>1</v>
      </c>
      <c r="C11" s="19" t="s">
        <v>2</v>
      </c>
      <c r="D11" s="21"/>
      <c r="E11" s="19" t="s">
        <v>3</v>
      </c>
      <c r="F11" s="21"/>
      <c r="G11" s="2" t="s">
        <v>4</v>
      </c>
      <c r="H11" s="3" t="s">
        <v>5</v>
      </c>
      <c r="I11" s="4" t="s">
        <v>6</v>
      </c>
      <c r="J11" s="3" t="s">
        <v>5</v>
      </c>
      <c r="K11" s="4" t="s">
        <v>7</v>
      </c>
      <c r="L11" s="4" t="s">
        <v>5</v>
      </c>
    </row>
    <row r="12" spans="2:12" ht="15.6" customHeight="1" x14ac:dyDescent="0.25">
      <c r="B12" s="16">
        <v>2010</v>
      </c>
      <c r="C12" s="5" t="s">
        <v>8</v>
      </c>
      <c r="D12" s="5">
        <v>10</v>
      </c>
      <c r="E12" s="5" t="s">
        <v>8</v>
      </c>
      <c r="F12" s="5">
        <v>10</v>
      </c>
      <c r="G12" s="6">
        <v>4</v>
      </c>
      <c r="H12" s="7">
        <f t="shared" ref="H12:H24" si="0">G12/D12</f>
        <v>0.4</v>
      </c>
      <c r="I12" s="8">
        <v>4</v>
      </c>
      <c r="J12" s="7">
        <f t="shared" ref="J12:J32" si="1">I12/D12</f>
        <v>0.4</v>
      </c>
      <c r="K12" s="9">
        <f t="shared" ref="K12:K32" si="2">G12+I12</f>
        <v>8</v>
      </c>
      <c r="L12" s="7">
        <f t="shared" ref="L12:L32" si="3">K12/D12</f>
        <v>0.8</v>
      </c>
    </row>
    <row r="13" spans="2:12" ht="15.75" x14ac:dyDescent="0.25">
      <c r="B13" s="17"/>
      <c r="C13" s="5" t="s">
        <v>9</v>
      </c>
      <c r="D13" s="5">
        <v>31</v>
      </c>
      <c r="E13" s="5" t="s">
        <v>9</v>
      </c>
      <c r="F13" s="5">
        <v>31</v>
      </c>
      <c r="G13" s="6">
        <v>9</v>
      </c>
      <c r="H13" s="7">
        <f t="shared" si="0"/>
        <v>0.29032258064516131</v>
      </c>
      <c r="I13" s="8">
        <v>16</v>
      </c>
      <c r="J13" s="7">
        <f t="shared" si="1"/>
        <v>0.5161290322580645</v>
      </c>
      <c r="K13" s="9">
        <f t="shared" si="2"/>
        <v>25</v>
      </c>
      <c r="L13" s="7">
        <f t="shared" si="3"/>
        <v>0.80645161290322576</v>
      </c>
    </row>
    <row r="14" spans="2:12" ht="15.75" x14ac:dyDescent="0.25">
      <c r="B14" s="17"/>
      <c r="C14" s="5" t="s">
        <v>10</v>
      </c>
      <c r="D14" s="5">
        <v>17</v>
      </c>
      <c r="E14" s="5" t="s">
        <v>10</v>
      </c>
      <c r="F14" s="5">
        <v>16</v>
      </c>
      <c r="G14" s="6">
        <v>7</v>
      </c>
      <c r="H14" s="7">
        <f t="shared" si="0"/>
        <v>0.41176470588235292</v>
      </c>
      <c r="I14" s="8">
        <v>9</v>
      </c>
      <c r="J14" s="7">
        <f t="shared" si="1"/>
        <v>0.52941176470588236</v>
      </c>
      <c r="K14" s="9">
        <f t="shared" si="2"/>
        <v>16</v>
      </c>
      <c r="L14" s="7">
        <f t="shared" si="3"/>
        <v>0.94117647058823528</v>
      </c>
    </row>
    <row r="15" spans="2:12" ht="15.75" x14ac:dyDescent="0.25">
      <c r="B15" s="17"/>
      <c r="C15" s="5" t="s">
        <v>11</v>
      </c>
      <c r="D15" s="5">
        <v>59</v>
      </c>
      <c r="E15" s="5" t="s">
        <v>11</v>
      </c>
      <c r="F15" s="5">
        <v>54</v>
      </c>
      <c r="G15" s="6">
        <v>12</v>
      </c>
      <c r="H15" s="7">
        <f t="shared" si="0"/>
        <v>0.20338983050847459</v>
      </c>
      <c r="I15" s="8">
        <v>28</v>
      </c>
      <c r="J15" s="7">
        <f t="shared" si="1"/>
        <v>0.47457627118644069</v>
      </c>
      <c r="K15" s="9">
        <f t="shared" si="2"/>
        <v>40</v>
      </c>
      <c r="L15" s="7">
        <f t="shared" si="3"/>
        <v>0.67796610169491522</v>
      </c>
    </row>
    <row r="16" spans="2:12" ht="15.75" x14ac:dyDescent="0.25">
      <c r="B16" s="17"/>
      <c r="C16" s="10" t="s">
        <v>12</v>
      </c>
      <c r="D16" s="10">
        <v>30</v>
      </c>
      <c r="E16" s="10" t="s">
        <v>12</v>
      </c>
      <c r="F16" s="10">
        <v>30</v>
      </c>
      <c r="G16" s="11">
        <v>5</v>
      </c>
      <c r="H16" s="7">
        <f t="shared" si="0"/>
        <v>0.16666666666666666</v>
      </c>
      <c r="I16" s="11">
        <v>13</v>
      </c>
      <c r="J16" s="7">
        <f t="shared" si="1"/>
        <v>0.43333333333333335</v>
      </c>
      <c r="K16" s="9">
        <f t="shared" si="2"/>
        <v>18</v>
      </c>
      <c r="L16" s="7">
        <f t="shared" si="3"/>
        <v>0.6</v>
      </c>
    </row>
    <row r="17" spans="2:12" ht="15.75" x14ac:dyDescent="0.25">
      <c r="B17" s="17"/>
      <c r="C17" s="10" t="s">
        <v>13</v>
      </c>
      <c r="D17" s="10">
        <v>7</v>
      </c>
      <c r="E17" s="10" t="s">
        <v>13</v>
      </c>
      <c r="F17" s="10">
        <v>5</v>
      </c>
      <c r="G17" s="11">
        <v>1</v>
      </c>
      <c r="H17" s="7">
        <f t="shared" si="0"/>
        <v>0.14285714285714285</v>
      </c>
      <c r="I17" s="11">
        <v>2</v>
      </c>
      <c r="J17" s="7">
        <f t="shared" si="1"/>
        <v>0.2857142857142857</v>
      </c>
      <c r="K17" s="9">
        <f t="shared" si="2"/>
        <v>3</v>
      </c>
      <c r="L17" s="7">
        <f t="shared" si="3"/>
        <v>0.42857142857142855</v>
      </c>
    </row>
    <row r="18" spans="2:12" ht="15.75" x14ac:dyDescent="0.25">
      <c r="B18" s="18"/>
      <c r="C18" s="12" t="s">
        <v>14</v>
      </c>
      <c r="D18" s="12">
        <f>SUM(D12:D17)</f>
        <v>154</v>
      </c>
      <c r="E18" s="12" t="s">
        <v>14</v>
      </c>
      <c r="F18" s="12">
        <v>146</v>
      </c>
      <c r="G18" s="13">
        <v>38</v>
      </c>
      <c r="H18" s="14">
        <f t="shared" si="0"/>
        <v>0.24675324675324675</v>
      </c>
      <c r="I18" s="13">
        <v>72</v>
      </c>
      <c r="J18" s="14">
        <f t="shared" si="1"/>
        <v>0.46753246753246752</v>
      </c>
      <c r="K18" s="13">
        <f t="shared" si="2"/>
        <v>110</v>
      </c>
      <c r="L18" s="14">
        <f t="shared" si="3"/>
        <v>0.7142857142857143</v>
      </c>
    </row>
    <row r="19" spans="2:12" ht="15.6" customHeight="1" x14ac:dyDescent="0.25">
      <c r="B19" s="16">
        <v>2011</v>
      </c>
      <c r="C19" s="5" t="s">
        <v>8</v>
      </c>
      <c r="D19" s="5">
        <v>10</v>
      </c>
      <c r="E19" s="5" t="s">
        <v>8</v>
      </c>
      <c r="F19" s="5">
        <v>9</v>
      </c>
      <c r="G19" s="11">
        <v>3</v>
      </c>
      <c r="H19" s="7">
        <f t="shared" si="0"/>
        <v>0.3</v>
      </c>
      <c r="I19" s="11">
        <v>5</v>
      </c>
      <c r="J19" s="7">
        <f t="shared" si="1"/>
        <v>0.5</v>
      </c>
      <c r="K19" s="9">
        <f t="shared" si="2"/>
        <v>8</v>
      </c>
      <c r="L19" s="7">
        <f t="shared" si="3"/>
        <v>0.8</v>
      </c>
    </row>
    <row r="20" spans="2:12" ht="15.75" x14ac:dyDescent="0.25">
      <c r="B20" s="17"/>
      <c r="C20" s="5" t="s">
        <v>9</v>
      </c>
      <c r="D20" s="5">
        <v>30</v>
      </c>
      <c r="E20" s="5" t="s">
        <v>9</v>
      </c>
      <c r="F20" s="5">
        <v>30</v>
      </c>
      <c r="G20" s="11">
        <v>11</v>
      </c>
      <c r="H20" s="7">
        <f t="shared" si="0"/>
        <v>0.36666666666666664</v>
      </c>
      <c r="I20" s="11">
        <v>11</v>
      </c>
      <c r="J20" s="7">
        <f t="shared" si="1"/>
        <v>0.36666666666666664</v>
      </c>
      <c r="K20" s="9">
        <f t="shared" si="2"/>
        <v>22</v>
      </c>
      <c r="L20" s="7">
        <f t="shared" si="3"/>
        <v>0.73333333333333328</v>
      </c>
    </row>
    <row r="21" spans="2:12" ht="15.75" x14ac:dyDescent="0.25">
      <c r="B21" s="17"/>
      <c r="C21" s="5" t="s">
        <v>10</v>
      </c>
      <c r="D21" s="5">
        <v>17</v>
      </c>
      <c r="E21" s="5" t="s">
        <v>10</v>
      </c>
      <c r="F21" s="5">
        <v>16</v>
      </c>
      <c r="G21" s="11">
        <v>3</v>
      </c>
      <c r="H21" s="7">
        <f t="shared" si="0"/>
        <v>0.17647058823529413</v>
      </c>
      <c r="I21" s="11">
        <v>14</v>
      </c>
      <c r="J21" s="7">
        <f t="shared" si="1"/>
        <v>0.82352941176470584</v>
      </c>
      <c r="K21" s="9">
        <f t="shared" si="2"/>
        <v>17</v>
      </c>
      <c r="L21" s="7">
        <f t="shared" si="3"/>
        <v>1</v>
      </c>
    </row>
    <row r="22" spans="2:12" ht="15.75" x14ac:dyDescent="0.25">
      <c r="B22" s="17"/>
      <c r="C22" s="5" t="s">
        <v>11</v>
      </c>
      <c r="D22" s="5">
        <v>62</v>
      </c>
      <c r="E22" s="5" t="s">
        <v>11</v>
      </c>
      <c r="F22" s="5">
        <v>60</v>
      </c>
      <c r="G22" s="11">
        <v>15</v>
      </c>
      <c r="H22" s="7">
        <f t="shared" si="0"/>
        <v>0.24193548387096775</v>
      </c>
      <c r="I22" s="11">
        <v>29</v>
      </c>
      <c r="J22" s="7">
        <f t="shared" si="1"/>
        <v>0.46774193548387094</v>
      </c>
      <c r="K22" s="9">
        <f t="shared" si="2"/>
        <v>44</v>
      </c>
      <c r="L22" s="7">
        <f t="shared" si="3"/>
        <v>0.70967741935483875</v>
      </c>
    </row>
    <row r="23" spans="2:12" ht="15.75" x14ac:dyDescent="0.25">
      <c r="B23" s="17"/>
      <c r="C23" s="10" t="s">
        <v>12</v>
      </c>
      <c r="D23" s="10">
        <v>29</v>
      </c>
      <c r="E23" s="10" t="s">
        <v>12</v>
      </c>
      <c r="F23" s="10">
        <v>28</v>
      </c>
      <c r="G23" s="15">
        <v>4</v>
      </c>
      <c r="H23" s="7">
        <f t="shared" si="0"/>
        <v>0.13793103448275862</v>
      </c>
      <c r="I23" s="11">
        <v>15</v>
      </c>
      <c r="J23" s="7">
        <f t="shared" si="1"/>
        <v>0.51724137931034486</v>
      </c>
      <c r="K23" s="9">
        <f t="shared" si="2"/>
        <v>19</v>
      </c>
      <c r="L23" s="7">
        <f t="shared" si="3"/>
        <v>0.65517241379310343</v>
      </c>
    </row>
    <row r="24" spans="2:12" ht="15.75" x14ac:dyDescent="0.25">
      <c r="B24" s="17"/>
      <c r="C24" s="10" t="s">
        <v>13</v>
      </c>
      <c r="D24" s="10">
        <v>7</v>
      </c>
      <c r="E24" s="10" t="s">
        <v>13</v>
      </c>
      <c r="F24" s="10">
        <v>5</v>
      </c>
      <c r="G24" s="11">
        <v>1</v>
      </c>
      <c r="H24" s="7">
        <f t="shared" si="0"/>
        <v>0.14285714285714285</v>
      </c>
      <c r="I24" s="11">
        <v>1</v>
      </c>
      <c r="J24" s="7">
        <f t="shared" si="1"/>
        <v>0.14285714285714285</v>
      </c>
      <c r="K24" s="9">
        <f t="shared" si="2"/>
        <v>2</v>
      </c>
      <c r="L24" s="7">
        <f t="shared" si="3"/>
        <v>0.2857142857142857</v>
      </c>
    </row>
    <row r="25" spans="2:12" ht="15.75" x14ac:dyDescent="0.25">
      <c r="B25" s="18"/>
      <c r="C25" s="12" t="s">
        <v>14</v>
      </c>
      <c r="D25" s="12">
        <f>SUM(D19:D24)</f>
        <v>155</v>
      </c>
      <c r="E25" s="12" t="s">
        <v>14</v>
      </c>
      <c r="F25" s="12">
        <f>SUM(F19:F24)</f>
        <v>148</v>
      </c>
      <c r="G25" s="13">
        <v>37</v>
      </c>
      <c r="H25" s="14">
        <f>G25/D25</f>
        <v>0.23870967741935484</v>
      </c>
      <c r="I25" s="13">
        <v>75</v>
      </c>
      <c r="J25" s="14">
        <f t="shared" si="1"/>
        <v>0.4838709677419355</v>
      </c>
      <c r="K25" s="13">
        <f t="shared" si="2"/>
        <v>112</v>
      </c>
      <c r="L25" s="14">
        <f t="shared" si="3"/>
        <v>0.72258064516129028</v>
      </c>
    </row>
    <row r="26" spans="2:12" ht="15.6" customHeight="1" x14ac:dyDescent="0.25">
      <c r="B26" s="16">
        <v>2012</v>
      </c>
      <c r="C26" s="5" t="s">
        <v>8</v>
      </c>
      <c r="D26" s="5">
        <v>10</v>
      </c>
      <c r="E26" s="5" t="s">
        <v>8</v>
      </c>
      <c r="F26" s="5">
        <v>9</v>
      </c>
      <c r="G26" s="15">
        <v>3</v>
      </c>
      <c r="H26" s="7">
        <f t="shared" ref="H26:H31" si="4">G26/F26</f>
        <v>0.33333333333333331</v>
      </c>
      <c r="I26" s="15">
        <v>5</v>
      </c>
      <c r="J26" s="7">
        <f t="shared" si="1"/>
        <v>0.5</v>
      </c>
      <c r="K26" s="9">
        <f t="shared" si="2"/>
        <v>8</v>
      </c>
      <c r="L26" s="7">
        <f t="shared" si="3"/>
        <v>0.8</v>
      </c>
    </row>
    <row r="27" spans="2:12" ht="15.75" x14ac:dyDescent="0.25">
      <c r="B27" s="17"/>
      <c r="C27" s="5" t="s">
        <v>9</v>
      </c>
      <c r="D27" s="5">
        <v>28</v>
      </c>
      <c r="E27" s="5" t="s">
        <v>9</v>
      </c>
      <c r="F27" s="5">
        <v>26</v>
      </c>
      <c r="G27" s="11">
        <v>9</v>
      </c>
      <c r="H27" s="7">
        <f t="shared" si="4"/>
        <v>0.34615384615384615</v>
      </c>
      <c r="I27" s="11">
        <v>13</v>
      </c>
      <c r="J27" s="7">
        <f t="shared" si="1"/>
        <v>0.4642857142857143</v>
      </c>
      <c r="K27" s="9">
        <f t="shared" si="2"/>
        <v>22</v>
      </c>
      <c r="L27" s="7">
        <f t="shared" si="3"/>
        <v>0.7857142857142857</v>
      </c>
    </row>
    <row r="28" spans="2:12" ht="15.75" x14ac:dyDescent="0.25">
      <c r="B28" s="17"/>
      <c r="C28" s="5" t="s">
        <v>10</v>
      </c>
      <c r="D28" s="5">
        <v>15</v>
      </c>
      <c r="E28" s="5" t="s">
        <v>10</v>
      </c>
      <c r="F28" s="5">
        <v>14</v>
      </c>
      <c r="G28" s="15">
        <v>4</v>
      </c>
      <c r="H28" s="7">
        <f t="shared" si="4"/>
        <v>0.2857142857142857</v>
      </c>
      <c r="I28" s="15">
        <v>11</v>
      </c>
      <c r="J28" s="7">
        <f t="shared" si="1"/>
        <v>0.73333333333333328</v>
      </c>
      <c r="K28" s="9">
        <f t="shared" si="2"/>
        <v>15</v>
      </c>
      <c r="L28" s="7">
        <f t="shared" si="3"/>
        <v>1</v>
      </c>
    </row>
    <row r="29" spans="2:12" ht="15.75" x14ac:dyDescent="0.25">
      <c r="B29" s="17"/>
      <c r="C29" s="5" t="s">
        <v>11</v>
      </c>
      <c r="D29" s="5">
        <v>61</v>
      </c>
      <c r="E29" s="5" t="s">
        <v>11</v>
      </c>
      <c r="F29" s="5">
        <v>58</v>
      </c>
      <c r="G29" s="11">
        <v>15</v>
      </c>
      <c r="H29" s="7">
        <f t="shared" si="4"/>
        <v>0.25862068965517243</v>
      </c>
      <c r="I29" s="11">
        <v>32</v>
      </c>
      <c r="J29" s="7">
        <f t="shared" si="1"/>
        <v>0.52459016393442626</v>
      </c>
      <c r="K29" s="9">
        <f t="shared" si="2"/>
        <v>47</v>
      </c>
      <c r="L29" s="7">
        <f t="shared" si="3"/>
        <v>0.77049180327868849</v>
      </c>
    </row>
    <row r="30" spans="2:12" ht="15.75" x14ac:dyDescent="0.25">
      <c r="B30" s="17"/>
      <c r="C30" s="10" t="s">
        <v>12</v>
      </c>
      <c r="D30" s="10">
        <v>28</v>
      </c>
      <c r="E30" s="10" t="s">
        <v>12</v>
      </c>
      <c r="F30" s="10">
        <v>27</v>
      </c>
      <c r="G30" s="11">
        <v>4</v>
      </c>
      <c r="H30" s="7">
        <f t="shared" si="4"/>
        <v>0.14814814814814814</v>
      </c>
      <c r="I30" s="11">
        <v>13</v>
      </c>
      <c r="J30" s="7">
        <f t="shared" si="1"/>
        <v>0.4642857142857143</v>
      </c>
      <c r="K30" s="9">
        <f t="shared" si="2"/>
        <v>17</v>
      </c>
      <c r="L30" s="7">
        <f t="shared" si="3"/>
        <v>0.6071428571428571</v>
      </c>
    </row>
    <row r="31" spans="2:12" ht="15.75" x14ac:dyDescent="0.25">
      <c r="B31" s="17"/>
      <c r="C31" s="10" t="s">
        <v>13</v>
      </c>
      <c r="D31" s="10">
        <v>7</v>
      </c>
      <c r="E31" s="10" t="s">
        <v>13</v>
      </c>
      <c r="F31" s="10">
        <v>5</v>
      </c>
      <c r="G31" s="11">
        <v>1</v>
      </c>
      <c r="H31" s="7">
        <f t="shared" si="4"/>
        <v>0.2</v>
      </c>
      <c r="I31" s="11">
        <v>2</v>
      </c>
      <c r="J31" s="7">
        <f t="shared" si="1"/>
        <v>0.2857142857142857</v>
      </c>
      <c r="K31" s="9">
        <f t="shared" si="2"/>
        <v>3</v>
      </c>
      <c r="L31" s="7">
        <f t="shared" si="3"/>
        <v>0.42857142857142855</v>
      </c>
    </row>
    <row r="32" spans="2:12" ht="15.75" x14ac:dyDescent="0.25">
      <c r="B32" s="18"/>
      <c r="C32" s="12" t="s">
        <v>14</v>
      </c>
      <c r="D32" s="12">
        <f>SUM(D26:D31)</f>
        <v>149</v>
      </c>
      <c r="E32" s="12" t="s">
        <v>14</v>
      </c>
      <c r="F32" s="12">
        <f>SUM(F26:F31)</f>
        <v>139</v>
      </c>
      <c r="G32" s="13">
        <v>36</v>
      </c>
      <c r="H32" s="14">
        <f>G32/D32</f>
        <v>0.24161073825503357</v>
      </c>
      <c r="I32" s="13">
        <v>76</v>
      </c>
      <c r="J32" s="14">
        <f t="shared" si="1"/>
        <v>0.51006711409395977</v>
      </c>
      <c r="K32" s="13">
        <f t="shared" si="2"/>
        <v>112</v>
      </c>
      <c r="L32" s="14">
        <f t="shared" si="3"/>
        <v>0.75167785234899331</v>
      </c>
    </row>
    <row r="33" spans="2:12" ht="15.6" customHeight="1" x14ac:dyDescent="0.25">
      <c r="B33" s="16">
        <v>2013</v>
      </c>
      <c r="C33" s="5" t="s">
        <v>15</v>
      </c>
      <c r="D33" s="5">
        <v>10</v>
      </c>
      <c r="E33" s="5" t="s">
        <v>8</v>
      </c>
      <c r="F33" s="5">
        <v>9</v>
      </c>
      <c r="G33" s="15">
        <v>1</v>
      </c>
      <c r="H33" s="7">
        <f t="shared" ref="H33:H38" si="5">+G33/$D33</f>
        <v>0.1</v>
      </c>
      <c r="I33" s="15">
        <v>4</v>
      </c>
      <c r="J33" s="7">
        <f t="shared" ref="J33:J67" si="6">+I33/$D33</f>
        <v>0.4</v>
      </c>
      <c r="K33" s="9">
        <f t="shared" ref="K33:K67" si="7">$G33+$I33</f>
        <v>5</v>
      </c>
      <c r="L33" s="7">
        <f t="shared" ref="L33:L67" si="8">+K33/$D33</f>
        <v>0.5</v>
      </c>
    </row>
    <row r="34" spans="2:12" ht="15.75" x14ac:dyDescent="0.25">
      <c r="B34" s="17"/>
      <c r="C34" s="5" t="s">
        <v>16</v>
      </c>
      <c r="D34" s="5">
        <v>27</v>
      </c>
      <c r="E34" s="5" t="s">
        <v>9</v>
      </c>
      <c r="F34" s="5">
        <v>25</v>
      </c>
      <c r="G34" s="15">
        <v>5</v>
      </c>
      <c r="H34" s="7">
        <f t="shared" si="5"/>
        <v>0.18518518518518517</v>
      </c>
      <c r="I34" s="15">
        <v>14</v>
      </c>
      <c r="J34" s="7">
        <f t="shared" si="6"/>
        <v>0.51851851851851849</v>
      </c>
      <c r="K34" s="9">
        <f t="shared" si="7"/>
        <v>19</v>
      </c>
      <c r="L34" s="7">
        <f t="shared" si="8"/>
        <v>0.70370370370370372</v>
      </c>
    </row>
    <row r="35" spans="2:12" ht="15.75" x14ac:dyDescent="0.25">
      <c r="B35" s="17"/>
      <c r="C35" s="5" t="s">
        <v>17</v>
      </c>
      <c r="D35" s="5">
        <v>15</v>
      </c>
      <c r="E35" s="5" t="s">
        <v>10</v>
      </c>
      <c r="F35" s="5">
        <v>14</v>
      </c>
      <c r="G35" s="15">
        <v>2</v>
      </c>
      <c r="H35" s="7">
        <f t="shared" si="5"/>
        <v>0.13333333333333333</v>
      </c>
      <c r="I35" s="15">
        <v>12</v>
      </c>
      <c r="J35" s="7">
        <f t="shared" si="6"/>
        <v>0.8</v>
      </c>
      <c r="K35" s="9">
        <f t="shared" si="7"/>
        <v>14</v>
      </c>
      <c r="L35" s="7">
        <f t="shared" si="8"/>
        <v>0.93333333333333335</v>
      </c>
    </row>
    <row r="36" spans="2:12" ht="15.75" x14ac:dyDescent="0.25">
      <c r="B36" s="17"/>
      <c r="C36" s="5" t="s">
        <v>18</v>
      </c>
      <c r="D36" s="5">
        <v>62</v>
      </c>
      <c r="E36" s="5" t="s">
        <v>11</v>
      </c>
      <c r="F36" s="5">
        <v>60</v>
      </c>
      <c r="G36" s="15">
        <v>15</v>
      </c>
      <c r="H36" s="7">
        <f t="shared" si="5"/>
        <v>0.24193548387096775</v>
      </c>
      <c r="I36" s="15">
        <v>30</v>
      </c>
      <c r="J36" s="7">
        <f t="shared" si="6"/>
        <v>0.4838709677419355</v>
      </c>
      <c r="K36" s="9">
        <f t="shared" si="7"/>
        <v>45</v>
      </c>
      <c r="L36" s="7">
        <f t="shared" si="8"/>
        <v>0.72580645161290325</v>
      </c>
    </row>
    <row r="37" spans="2:12" ht="15.75" x14ac:dyDescent="0.25">
      <c r="B37" s="17"/>
      <c r="C37" s="5" t="s">
        <v>19</v>
      </c>
      <c r="D37" s="5">
        <v>27</v>
      </c>
      <c r="E37" s="10" t="s">
        <v>12</v>
      </c>
      <c r="F37" s="5">
        <v>26</v>
      </c>
      <c r="G37" s="15">
        <v>11</v>
      </c>
      <c r="H37" s="7">
        <f t="shared" si="5"/>
        <v>0.40740740740740738</v>
      </c>
      <c r="I37" s="15">
        <v>10</v>
      </c>
      <c r="J37" s="7">
        <f t="shared" si="6"/>
        <v>0.37037037037037035</v>
      </c>
      <c r="K37" s="9">
        <f t="shared" si="7"/>
        <v>21</v>
      </c>
      <c r="L37" s="7">
        <f t="shared" si="8"/>
        <v>0.77777777777777779</v>
      </c>
    </row>
    <row r="38" spans="2:12" ht="15.75" x14ac:dyDescent="0.25">
      <c r="B38" s="17"/>
      <c r="C38" s="5" t="s">
        <v>20</v>
      </c>
      <c r="D38" s="5">
        <v>5</v>
      </c>
      <c r="E38" s="10" t="s">
        <v>13</v>
      </c>
      <c r="F38" s="5">
        <v>5</v>
      </c>
      <c r="G38" s="15">
        <v>2</v>
      </c>
      <c r="H38" s="7">
        <f t="shared" si="5"/>
        <v>0.4</v>
      </c>
      <c r="I38" s="15">
        <v>1</v>
      </c>
      <c r="J38" s="7">
        <f t="shared" si="6"/>
        <v>0.2</v>
      </c>
      <c r="K38" s="9">
        <f t="shared" si="7"/>
        <v>3</v>
      </c>
      <c r="L38" s="7">
        <f t="shared" si="8"/>
        <v>0.6</v>
      </c>
    </row>
    <row r="39" spans="2:12" ht="15.75" x14ac:dyDescent="0.25">
      <c r="B39" s="18"/>
      <c r="C39" s="12" t="s">
        <v>14</v>
      </c>
      <c r="D39" s="12">
        <f>SUM(D33:D38)</f>
        <v>146</v>
      </c>
      <c r="E39" s="12" t="s">
        <v>14</v>
      </c>
      <c r="F39" s="12">
        <f>SUM(F33:F38)</f>
        <v>139</v>
      </c>
      <c r="G39" s="13">
        <f>SUM(G33:G38)</f>
        <v>36</v>
      </c>
      <c r="H39" s="14">
        <f>G39/$D39</f>
        <v>0.24657534246575341</v>
      </c>
      <c r="I39" s="13">
        <f>SUM(I33:I38)</f>
        <v>71</v>
      </c>
      <c r="J39" s="14">
        <f t="shared" si="6"/>
        <v>0.4863013698630137</v>
      </c>
      <c r="K39" s="13">
        <f t="shared" si="7"/>
        <v>107</v>
      </c>
      <c r="L39" s="14">
        <f t="shared" si="8"/>
        <v>0.73287671232876717</v>
      </c>
    </row>
    <row r="40" spans="2:12" ht="15.6" customHeight="1" x14ac:dyDescent="0.25">
      <c r="B40" s="16">
        <v>2014</v>
      </c>
      <c r="C40" s="5" t="s">
        <v>15</v>
      </c>
      <c r="D40" s="5">
        <v>10</v>
      </c>
      <c r="E40" s="5" t="s">
        <v>8</v>
      </c>
      <c r="F40" s="5">
        <v>10</v>
      </c>
      <c r="G40" s="15">
        <v>1</v>
      </c>
      <c r="H40" s="7">
        <f t="shared" ref="H40:J66" si="9">+G40/$D40</f>
        <v>0.1</v>
      </c>
      <c r="I40" s="15">
        <v>4</v>
      </c>
      <c r="J40" s="7">
        <f t="shared" si="6"/>
        <v>0.4</v>
      </c>
      <c r="K40" s="9">
        <f t="shared" si="7"/>
        <v>5</v>
      </c>
      <c r="L40" s="7">
        <f t="shared" si="8"/>
        <v>0.5</v>
      </c>
    </row>
    <row r="41" spans="2:12" ht="15.75" x14ac:dyDescent="0.25">
      <c r="B41" s="17"/>
      <c r="C41" s="5" t="s">
        <v>16</v>
      </c>
      <c r="D41" s="5">
        <v>26</v>
      </c>
      <c r="E41" s="5" t="s">
        <v>9</v>
      </c>
      <c r="F41" s="5">
        <v>26</v>
      </c>
      <c r="G41" s="15">
        <v>5</v>
      </c>
      <c r="H41" s="7">
        <f t="shared" si="9"/>
        <v>0.19230769230769232</v>
      </c>
      <c r="I41" s="15">
        <v>13</v>
      </c>
      <c r="J41" s="7">
        <f t="shared" si="6"/>
        <v>0.5</v>
      </c>
      <c r="K41" s="9">
        <f t="shared" si="7"/>
        <v>18</v>
      </c>
      <c r="L41" s="7">
        <f t="shared" si="8"/>
        <v>0.69230769230769229</v>
      </c>
    </row>
    <row r="42" spans="2:12" ht="15.75" x14ac:dyDescent="0.25">
      <c r="B42" s="17"/>
      <c r="C42" s="5" t="s">
        <v>17</v>
      </c>
      <c r="D42" s="5">
        <v>15</v>
      </c>
      <c r="E42" s="5" t="s">
        <v>10</v>
      </c>
      <c r="F42" s="5">
        <v>15</v>
      </c>
      <c r="G42" s="15">
        <v>2</v>
      </c>
      <c r="H42" s="7">
        <f t="shared" si="9"/>
        <v>0.13333333333333333</v>
      </c>
      <c r="I42" s="15">
        <v>12</v>
      </c>
      <c r="J42" s="7">
        <f t="shared" si="6"/>
        <v>0.8</v>
      </c>
      <c r="K42" s="9">
        <f t="shared" si="7"/>
        <v>14</v>
      </c>
      <c r="L42" s="7">
        <f t="shared" si="8"/>
        <v>0.93333333333333335</v>
      </c>
    </row>
    <row r="43" spans="2:12" ht="15.75" x14ac:dyDescent="0.25">
      <c r="B43" s="17"/>
      <c r="C43" s="5" t="s">
        <v>18</v>
      </c>
      <c r="D43" s="5">
        <v>65</v>
      </c>
      <c r="E43" s="5" t="s">
        <v>11</v>
      </c>
      <c r="F43" s="5">
        <v>56</v>
      </c>
      <c r="G43" s="15">
        <v>18</v>
      </c>
      <c r="H43" s="7">
        <f t="shared" si="9"/>
        <v>0.27692307692307694</v>
      </c>
      <c r="I43" s="15">
        <v>30</v>
      </c>
      <c r="J43" s="7">
        <f t="shared" si="6"/>
        <v>0.46153846153846156</v>
      </c>
      <c r="K43" s="9">
        <f t="shared" si="7"/>
        <v>48</v>
      </c>
      <c r="L43" s="7">
        <f t="shared" si="8"/>
        <v>0.7384615384615385</v>
      </c>
    </row>
    <row r="44" spans="2:12" ht="15.75" x14ac:dyDescent="0.25">
      <c r="B44" s="17"/>
      <c r="C44" s="5" t="s">
        <v>19</v>
      </c>
      <c r="D44" s="5">
        <v>30</v>
      </c>
      <c r="E44" s="5" t="s">
        <v>12</v>
      </c>
      <c r="F44" s="5">
        <v>28</v>
      </c>
      <c r="G44" s="15">
        <v>8</v>
      </c>
      <c r="H44" s="7">
        <f t="shared" si="9"/>
        <v>0.26666666666666666</v>
      </c>
      <c r="I44" s="15">
        <v>16</v>
      </c>
      <c r="J44" s="7">
        <f t="shared" si="6"/>
        <v>0.53333333333333333</v>
      </c>
      <c r="K44" s="9">
        <f t="shared" si="7"/>
        <v>24</v>
      </c>
      <c r="L44" s="7">
        <f t="shared" si="8"/>
        <v>0.8</v>
      </c>
    </row>
    <row r="45" spans="2:12" ht="15.75" x14ac:dyDescent="0.25">
      <c r="B45" s="17"/>
      <c r="C45" s="5" t="s">
        <v>20</v>
      </c>
      <c r="D45" s="5">
        <v>3</v>
      </c>
      <c r="E45" s="5" t="s">
        <v>13</v>
      </c>
      <c r="F45" s="5">
        <v>3</v>
      </c>
      <c r="G45" s="15">
        <v>2</v>
      </c>
      <c r="H45" s="7">
        <f t="shared" si="9"/>
        <v>0.66666666666666663</v>
      </c>
      <c r="I45" s="15">
        <v>1</v>
      </c>
      <c r="J45" s="7">
        <f t="shared" si="6"/>
        <v>0.33333333333333331</v>
      </c>
      <c r="K45" s="9">
        <f t="shared" si="7"/>
        <v>3</v>
      </c>
      <c r="L45" s="7">
        <f t="shared" si="8"/>
        <v>1</v>
      </c>
    </row>
    <row r="46" spans="2:12" ht="15.75" x14ac:dyDescent="0.25">
      <c r="B46" s="18"/>
      <c r="C46" s="12" t="s">
        <v>14</v>
      </c>
      <c r="D46" s="12">
        <f>SUM(D40:D45)</f>
        <v>149</v>
      </c>
      <c r="E46" s="12" t="s">
        <v>14</v>
      </c>
      <c r="F46" s="12">
        <v>139</v>
      </c>
      <c r="G46" s="13">
        <f>SUM(G40:G45)</f>
        <v>36</v>
      </c>
      <c r="H46" s="14">
        <f>G46/$D46</f>
        <v>0.24161073825503357</v>
      </c>
      <c r="I46" s="13">
        <f>SUM(I40:I45)</f>
        <v>76</v>
      </c>
      <c r="J46" s="14">
        <f t="shared" si="6"/>
        <v>0.51006711409395977</v>
      </c>
      <c r="K46" s="13">
        <f t="shared" si="7"/>
        <v>112</v>
      </c>
      <c r="L46" s="14">
        <f t="shared" si="8"/>
        <v>0.75167785234899331</v>
      </c>
    </row>
    <row r="47" spans="2:12" ht="15.6" customHeight="1" x14ac:dyDescent="0.25">
      <c r="B47" s="16">
        <v>2015</v>
      </c>
      <c r="C47" s="5" t="s">
        <v>15</v>
      </c>
      <c r="D47" s="5">
        <v>10</v>
      </c>
      <c r="E47" s="5" t="s">
        <v>8</v>
      </c>
      <c r="F47" s="5">
        <v>10</v>
      </c>
      <c r="G47" s="15">
        <v>1</v>
      </c>
      <c r="H47" s="7">
        <f t="shared" si="9"/>
        <v>0.1</v>
      </c>
      <c r="I47" s="15">
        <v>3</v>
      </c>
      <c r="J47" s="7">
        <f t="shared" si="6"/>
        <v>0.3</v>
      </c>
      <c r="K47" s="9">
        <v>4</v>
      </c>
      <c r="L47" s="7">
        <f t="shared" si="8"/>
        <v>0.4</v>
      </c>
    </row>
    <row r="48" spans="2:12" ht="15.75" x14ac:dyDescent="0.25">
      <c r="B48" s="17"/>
      <c r="C48" s="5" t="s">
        <v>16</v>
      </c>
      <c r="D48" s="5">
        <v>24</v>
      </c>
      <c r="E48" s="5" t="s">
        <v>9</v>
      </c>
      <c r="F48" s="5">
        <v>24</v>
      </c>
      <c r="G48" s="15">
        <v>2</v>
      </c>
      <c r="H48" s="7">
        <f t="shared" si="9"/>
        <v>8.3333333333333329E-2</v>
      </c>
      <c r="I48" s="15">
        <v>12</v>
      </c>
      <c r="J48" s="7">
        <f t="shared" si="6"/>
        <v>0.5</v>
      </c>
      <c r="K48" s="9">
        <f t="shared" si="7"/>
        <v>14</v>
      </c>
      <c r="L48" s="7">
        <f t="shared" si="8"/>
        <v>0.58333333333333337</v>
      </c>
    </row>
    <row r="49" spans="2:12" ht="15.75" x14ac:dyDescent="0.25">
      <c r="B49" s="17"/>
      <c r="C49" s="5" t="s">
        <v>17</v>
      </c>
      <c r="D49" s="5">
        <v>15</v>
      </c>
      <c r="E49" s="5" t="s">
        <v>10</v>
      </c>
      <c r="F49" s="5">
        <v>15</v>
      </c>
      <c r="G49" s="15">
        <v>0</v>
      </c>
      <c r="H49" s="7">
        <f t="shared" si="9"/>
        <v>0</v>
      </c>
      <c r="I49" s="15">
        <v>12</v>
      </c>
      <c r="J49" s="7">
        <f t="shared" si="6"/>
        <v>0.8</v>
      </c>
      <c r="K49" s="9">
        <f t="shared" si="7"/>
        <v>12</v>
      </c>
      <c r="L49" s="7">
        <f t="shared" si="8"/>
        <v>0.8</v>
      </c>
    </row>
    <row r="50" spans="2:12" ht="15.75" x14ac:dyDescent="0.25">
      <c r="B50" s="17"/>
      <c r="C50" s="5" t="s">
        <v>18</v>
      </c>
      <c r="D50" s="5">
        <v>66</v>
      </c>
      <c r="E50" s="5" t="s">
        <v>11</v>
      </c>
      <c r="F50" s="5">
        <v>65</v>
      </c>
      <c r="G50" s="15">
        <v>17</v>
      </c>
      <c r="H50" s="7">
        <f t="shared" si="9"/>
        <v>0.25757575757575757</v>
      </c>
      <c r="I50" s="15">
        <v>37</v>
      </c>
      <c r="J50" s="7">
        <f t="shared" si="6"/>
        <v>0.56060606060606055</v>
      </c>
      <c r="K50" s="9">
        <f t="shared" si="7"/>
        <v>54</v>
      </c>
      <c r="L50" s="7">
        <f t="shared" si="8"/>
        <v>0.81818181818181823</v>
      </c>
    </row>
    <row r="51" spans="2:12" ht="15.75" x14ac:dyDescent="0.25">
      <c r="B51" s="17"/>
      <c r="C51" s="5" t="s">
        <v>19</v>
      </c>
      <c r="D51" s="5">
        <v>29</v>
      </c>
      <c r="E51" s="5" t="s">
        <v>12</v>
      </c>
      <c r="F51" s="5">
        <v>28</v>
      </c>
      <c r="G51" s="15">
        <v>16</v>
      </c>
      <c r="H51" s="7">
        <f t="shared" si="9"/>
        <v>0.55172413793103448</v>
      </c>
      <c r="I51" s="15">
        <v>7</v>
      </c>
      <c r="J51" s="7">
        <f t="shared" si="6"/>
        <v>0.2413793103448276</v>
      </c>
      <c r="K51" s="9">
        <f t="shared" si="7"/>
        <v>23</v>
      </c>
      <c r="L51" s="7">
        <f t="shared" si="8"/>
        <v>0.7931034482758621</v>
      </c>
    </row>
    <row r="52" spans="2:12" ht="15.75" x14ac:dyDescent="0.25">
      <c r="B52" s="17"/>
      <c r="C52" s="5" t="s">
        <v>20</v>
      </c>
      <c r="D52" s="5">
        <v>3</v>
      </c>
      <c r="E52" s="5" t="s">
        <v>13</v>
      </c>
      <c r="F52" s="5">
        <v>3</v>
      </c>
      <c r="G52" s="15">
        <v>1</v>
      </c>
      <c r="H52" s="7">
        <f t="shared" si="9"/>
        <v>0.33333333333333331</v>
      </c>
      <c r="I52" s="15">
        <v>2</v>
      </c>
      <c r="J52" s="7">
        <f t="shared" si="6"/>
        <v>0.66666666666666663</v>
      </c>
      <c r="K52" s="9">
        <f t="shared" si="7"/>
        <v>3</v>
      </c>
      <c r="L52" s="7">
        <f t="shared" si="8"/>
        <v>1</v>
      </c>
    </row>
    <row r="53" spans="2:12" ht="15.75" x14ac:dyDescent="0.25">
      <c r="B53" s="18"/>
      <c r="C53" s="12" t="s">
        <v>14</v>
      </c>
      <c r="D53" s="12">
        <f>SUM(D47:D52)</f>
        <v>147</v>
      </c>
      <c r="E53" s="12" t="s">
        <v>14</v>
      </c>
      <c r="F53" s="12">
        <f>SUM(F47:F52)</f>
        <v>145</v>
      </c>
      <c r="G53" s="13">
        <f>SUM(G47:G52)</f>
        <v>37</v>
      </c>
      <c r="H53" s="14">
        <f>G53/$D53</f>
        <v>0.25170068027210885</v>
      </c>
      <c r="I53" s="13">
        <f>SUM(I47:I52)</f>
        <v>73</v>
      </c>
      <c r="J53" s="14">
        <f t="shared" si="6"/>
        <v>0.49659863945578231</v>
      </c>
      <c r="K53" s="13">
        <f>$G53+$I53</f>
        <v>110</v>
      </c>
      <c r="L53" s="14">
        <f t="shared" si="8"/>
        <v>0.74829931972789121</v>
      </c>
    </row>
    <row r="54" spans="2:12" ht="15.6" customHeight="1" x14ac:dyDescent="0.25">
      <c r="B54" s="16">
        <v>2016</v>
      </c>
      <c r="C54" s="5" t="s">
        <v>15</v>
      </c>
      <c r="D54" s="5">
        <v>8</v>
      </c>
      <c r="E54" s="5" t="s">
        <v>8</v>
      </c>
      <c r="F54" s="5">
        <v>8</v>
      </c>
      <c r="G54" s="15">
        <v>1</v>
      </c>
      <c r="H54" s="7">
        <f t="shared" si="9"/>
        <v>0.125</v>
      </c>
      <c r="I54" s="15">
        <v>3</v>
      </c>
      <c r="J54" s="7">
        <f t="shared" si="6"/>
        <v>0.375</v>
      </c>
      <c r="K54" s="9">
        <v>4</v>
      </c>
      <c r="L54" s="7">
        <f t="shared" si="8"/>
        <v>0.5</v>
      </c>
    </row>
    <row r="55" spans="2:12" ht="15.75" x14ac:dyDescent="0.25">
      <c r="B55" s="17"/>
      <c r="C55" s="5" t="s">
        <v>16</v>
      </c>
      <c r="D55" s="5">
        <v>22</v>
      </c>
      <c r="E55" s="5" t="s">
        <v>9</v>
      </c>
      <c r="F55" s="5">
        <v>22</v>
      </c>
      <c r="G55" s="15">
        <v>2</v>
      </c>
      <c r="H55" s="7">
        <f t="shared" si="9"/>
        <v>9.0909090909090912E-2</v>
      </c>
      <c r="I55" s="15">
        <v>12</v>
      </c>
      <c r="J55" s="7">
        <f t="shared" si="6"/>
        <v>0.54545454545454541</v>
      </c>
      <c r="K55" s="9">
        <v>14</v>
      </c>
      <c r="L55" s="7">
        <f t="shared" si="8"/>
        <v>0.63636363636363635</v>
      </c>
    </row>
    <row r="56" spans="2:12" ht="15.75" x14ac:dyDescent="0.25">
      <c r="B56" s="17"/>
      <c r="C56" s="5" t="s">
        <v>17</v>
      </c>
      <c r="D56" s="5">
        <v>14</v>
      </c>
      <c r="E56" s="5" t="s">
        <v>10</v>
      </c>
      <c r="F56" s="5">
        <v>14</v>
      </c>
      <c r="G56" s="15">
        <v>2</v>
      </c>
      <c r="H56" s="7">
        <f t="shared" si="9"/>
        <v>0.14285714285714285</v>
      </c>
      <c r="I56" s="15">
        <v>11</v>
      </c>
      <c r="J56" s="7">
        <f t="shared" si="6"/>
        <v>0.7857142857142857</v>
      </c>
      <c r="K56" s="9">
        <v>13</v>
      </c>
      <c r="L56" s="7">
        <f t="shared" si="8"/>
        <v>0.9285714285714286</v>
      </c>
    </row>
    <row r="57" spans="2:12" ht="15.75" x14ac:dyDescent="0.25">
      <c r="B57" s="17"/>
      <c r="C57" s="5" t="s">
        <v>18</v>
      </c>
      <c r="D57" s="5">
        <v>64</v>
      </c>
      <c r="E57" s="5" t="s">
        <v>11</v>
      </c>
      <c r="F57" s="5">
        <v>63</v>
      </c>
      <c r="G57" s="15">
        <v>19</v>
      </c>
      <c r="H57" s="7">
        <f t="shared" si="9"/>
        <v>0.296875</v>
      </c>
      <c r="I57" s="15">
        <v>29</v>
      </c>
      <c r="J57" s="7">
        <f t="shared" si="6"/>
        <v>0.453125</v>
      </c>
      <c r="K57" s="9">
        <f t="shared" si="7"/>
        <v>48</v>
      </c>
      <c r="L57" s="7">
        <f t="shared" si="8"/>
        <v>0.75</v>
      </c>
    </row>
    <row r="58" spans="2:12" ht="15.75" x14ac:dyDescent="0.25">
      <c r="B58" s="17"/>
      <c r="C58" s="5" t="s">
        <v>19</v>
      </c>
      <c r="D58" s="5">
        <v>29</v>
      </c>
      <c r="E58" s="5" t="s">
        <v>12</v>
      </c>
      <c r="F58" s="5">
        <v>29</v>
      </c>
      <c r="G58" s="15">
        <v>18</v>
      </c>
      <c r="H58" s="7">
        <f t="shared" si="9"/>
        <v>0.62068965517241381</v>
      </c>
      <c r="I58" s="15">
        <v>6</v>
      </c>
      <c r="J58" s="7">
        <f t="shared" si="6"/>
        <v>0.20689655172413793</v>
      </c>
      <c r="K58" s="9">
        <f t="shared" si="7"/>
        <v>24</v>
      </c>
      <c r="L58" s="7">
        <f t="shared" si="8"/>
        <v>0.82758620689655171</v>
      </c>
    </row>
    <row r="59" spans="2:12" ht="15.75" x14ac:dyDescent="0.25">
      <c r="B59" s="17"/>
      <c r="C59" s="5" t="s">
        <v>20</v>
      </c>
      <c r="D59" s="5">
        <v>3</v>
      </c>
      <c r="E59" s="5" t="s">
        <v>13</v>
      </c>
      <c r="F59" s="5">
        <v>3</v>
      </c>
      <c r="G59" s="15">
        <v>1</v>
      </c>
      <c r="H59" s="7">
        <f t="shared" si="9"/>
        <v>0.33333333333333331</v>
      </c>
      <c r="I59" s="15">
        <v>2</v>
      </c>
      <c r="J59" s="7">
        <f t="shared" si="6"/>
        <v>0.66666666666666663</v>
      </c>
      <c r="K59" s="9">
        <f t="shared" si="7"/>
        <v>3</v>
      </c>
      <c r="L59" s="7">
        <f t="shared" si="8"/>
        <v>1</v>
      </c>
    </row>
    <row r="60" spans="2:12" ht="15.75" x14ac:dyDescent="0.25">
      <c r="B60" s="18"/>
      <c r="C60" s="12" t="s">
        <v>14</v>
      </c>
      <c r="D60" s="12">
        <f>SUM(D54:D59)</f>
        <v>140</v>
      </c>
      <c r="E60" s="12" t="s">
        <v>14</v>
      </c>
      <c r="F60" s="12">
        <f>SUM(F54:F59)</f>
        <v>139</v>
      </c>
      <c r="G60" s="13">
        <f>SUM(G54:G59)</f>
        <v>43</v>
      </c>
      <c r="H60" s="14">
        <f>G60/$D60</f>
        <v>0.30714285714285716</v>
      </c>
      <c r="I60" s="13">
        <f>SUM(I54:I59)</f>
        <v>63</v>
      </c>
      <c r="J60" s="14">
        <f t="shared" si="6"/>
        <v>0.45</v>
      </c>
      <c r="K60" s="13">
        <f t="shared" si="7"/>
        <v>106</v>
      </c>
      <c r="L60" s="14">
        <f t="shared" si="8"/>
        <v>0.75714285714285712</v>
      </c>
    </row>
    <row r="61" spans="2:12" ht="15.6" customHeight="1" x14ac:dyDescent="0.25">
      <c r="B61" s="16">
        <v>2017</v>
      </c>
      <c r="C61" s="5" t="s">
        <v>15</v>
      </c>
      <c r="D61" s="5">
        <v>8</v>
      </c>
      <c r="E61" s="5" t="s">
        <v>8</v>
      </c>
      <c r="F61" s="5">
        <v>8</v>
      </c>
      <c r="G61" s="15">
        <v>2</v>
      </c>
      <c r="H61" s="7">
        <f t="shared" si="9"/>
        <v>0.25</v>
      </c>
      <c r="I61" s="15">
        <v>6</v>
      </c>
      <c r="J61" s="7">
        <f>+I61/$D61</f>
        <v>0.75</v>
      </c>
      <c r="K61" s="9">
        <f t="shared" si="7"/>
        <v>8</v>
      </c>
      <c r="L61" s="7">
        <f t="shared" si="8"/>
        <v>1</v>
      </c>
    </row>
    <row r="62" spans="2:12" ht="15.75" x14ac:dyDescent="0.25">
      <c r="B62" s="17"/>
      <c r="C62" s="5" t="s">
        <v>16</v>
      </c>
      <c r="D62" s="5">
        <v>22</v>
      </c>
      <c r="E62" s="5" t="s">
        <v>9</v>
      </c>
      <c r="F62" s="5">
        <v>21</v>
      </c>
      <c r="G62" s="15">
        <v>13</v>
      </c>
      <c r="H62" s="7">
        <f t="shared" si="9"/>
        <v>0.59090909090909094</v>
      </c>
      <c r="I62" s="15">
        <v>5</v>
      </c>
      <c r="J62" s="7">
        <f t="shared" si="6"/>
        <v>0.22727272727272727</v>
      </c>
      <c r="K62" s="9">
        <f t="shared" si="7"/>
        <v>18</v>
      </c>
      <c r="L62" s="7">
        <f t="shared" si="8"/>
        <v>0.81818181818181823</v>
      </c>
    </row>
    <row r="63" spans="2:12" ht="15.75" x14ac:dyDescent="0.25">
      <c r="B63" s="17"/>
      <c r="C63" s="5" t="s">
        <v>17</v>
      </c>
      <c r="D63" s="5">
        <v>15</v>
      </c>
      <c r="E63" s="5" t="s">
        <v>10</v>
      </c>
      <c r="F63" s="5">
        <v>13</v>
      </c>
      <c r="G63" s="15">
        <v>7</v>
      </c>
      <c r="H63" s="7">
        <f t="shared" si="9"/>
        <v>0.46666666666666667</v>
      </c>
      <c r="I63" s="15">
        <v>6</v>
      </c>
      <c r="J63" s="7">
        <f t="shared" si="6"/>
        <v>0.4</v>
      </c>
      <c r="K63" s="9">
        <f t="shared" si="7"/>
        <v>13</v>
      </c>
      <c r="L63" s="7">
        <f t="shared" si="8"/>
        <v>0.8666666666666667</v>
      </c>
    </row>
    <row r="64" spans="2:12" ht="15.75" x14ac:dyDescent="0.25">
      <c r="B64" s="17"/>
      <c r="C64" s="5" t="s">
        <v>18</v>
      </c>
      <c r="D64" s="5">
        <v>64</v>
      </c>
      <c r="E64" s="5" t="s">
        <v>11</v>
      </c>
      <c r="F64" s="5">
        <v>61</v>
      </c>
      <c r="G64" s="15">
        <v>26</v>
      </c>
      <c r="H64" s="7">
        <f t="shared" si="9"/>
        <v>0.40625</v>
      </c>
      <c r="I64" s="15">
        <v>31</v>
      </c>
      <c r="J64" s="7">
        <f t="shared" si="6"/>
        <v>0.484375</v>
      </c>
      <c r="K64" s="9">
        <f t="shared" si="7"/>
        <v>57</v>
      </c>
      <c r="L64" s="7">
        <f t="shared" si="8"/>
        <v>0.890625</v>
      </c>
    </row>
    <row r="65" spans="2:12" ht="15.75" x14ac:dyDescent="0.25">
      <c r="B65" s="17"/>
      <c r="C65" s="5" t="s">
        <v>19</v>
      </c>
      <c r="D65" s="5">
        <v>32</v>
      </c>
      <c r="E65" s="5" t="s">
        <v>12</v>
      </c>
      <c r="F65" s="5">
        <v>31</v>
      </c>
      <c r="G65" s="15">
        <v>18</v>
      </c>
      <c r="H65" s="7">
        <f t="shared" si="9"/>
        <v>0.5625</v>
      </c>
      <c r="I65" s="15">
        <v>9</v>
      </c>
      <c r="J65" s="7">
        <f t="shared" si="6"/>
        <v>0.28125</v>
      </c>
      <c r="K65" s="9">
        <f t="shared" si="7"/>
        <v>27</v>
      </c>
      <c r="L65" s="7">
        <f t="shared" si="8"/>
        <v>0.84375</v>
      </c>
    </row>
    <row r="66" spans="2:12" ht="15.75" x14ac:dyDescent="0.25">
      <c r="B66" s="17"/>
      <c r="C66" s="5" t="s">
        <v>20</v>
      </c>
      <c r="D66" s="5">
        <v>1</v>
      </c>
      <c r="E66" s="5" t="s">
        <v>13</v>
      </c>
      <c r="F66" s="5">
        <v>1</v>
      </c>
      <c r="G66" s="15">
        <v>0</v>
      </c>
      <c r="H66" s="7">
        <f>+G66/$D66</f>
        <v>0</v>
      </c>
      <c r="I66" s="15">
        <v>1</v>
      </c>
      <c r="J66" s="7">
        <f>+I66/$D66</f>
        <v>1</v>
      </c>
      <c r="K66" s="9">
        <f t="shared" si="7"/>
        <v>1</v>
      </c>
      <c r="L66" s="7">
        <f t="shared" si="8"/>
        <v>1</v>
      </c>
    </row>
    <row r="67" spans="2:12" ht="15.75" x14ac:dyDescent="0.25">
      <c r="B67" s="18"/>
      <c r="C67" s="12" t="s">
        <v>14</v>
      </c>
      <c r="D67" s="12">
        <f>SUM(D61:D66)</f>
        <v>142</v>
      </c>
      <c r="E67" s="12" t="s">
        <v>14</v>
      </c>
      <c r="F67" s="12">
        <f>SUM(F61:F66)</f>
        <v>135</v>
      </c>
      <c r="G67" s="13">
        <f>SUM(G61:G66)</f>
        <v>66</v>
      </c>
      <c r="H67" s="14">
        <f>G67/$D67</f>
        <v>0.46478873239436619</v>
      </c>
      <c r="I67" s="13">
        <f>SUM(I61:I66)</f>
        <v>58</v>
      </c>
      <c r="J67" s="14">
        <f t="shared" si="6"/>
        <v>0.40845070422535212</v>
      </c>
      <c r="K67" s="13">
        <f t="shared" si="7"/>
        <v>124</v>
      </c>
      <c r="L67" s="14">
        <f t="shared" si="8"/>
        <v>0.87323943661971826</v>
      </c>
    </row>
  </sheetData>
  <mergeCells count="11">
    <mergeCell ref="B47:B53"/>
    <mergeCell ref="B54:B60"/>
    <mergeCell ref="B61:B67"/>
    <mergeCell ref="B33:B39"/>
    <mergeCell ref="B40:B46"/>
    <mergeCell ref="B10:L10"/>
    <mergeCell ref="C11:D11"/>
    <mergeCell ref="E11:F11"/>
    <mergeCell ref="B12:B18"/>
    <mergeCell ref="B19:B25"/>
    <mergeCell ref="B26:B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F53 G39:I39" formulaRange="1"/>
    <ignoredError sqref="K49:K67 K43:K48 H53 K33:K42 H67 H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grado differenziazione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simonaa</dc:creator>
  <cp:lastModifiedBy>SIMONA ANSALDI</cp:lastModifiedBy>
  <cp:lastPrinted>2017-03-31T14:01:51Z</cp:lastPrinted>
  <dcterms:created xsi:type="dcterms:W3CDTF">2017-03-31T14:01:42Z</dcterms:created>
  <dcterms:modified xsi:type="dcterms:W3CDTF">2019-03-14T13:05:47Z</dcterms:modified>
</cp:coreProperties>
</file>